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480" yWindow="45" windowWidth="19440" windowHeight="10905"/>
  </bookViews>
  <sheets>
    <sheet name="Sommaire" sheetId="3" r:id="rId1"/>
    <sheet name="Enfants" sheetId="1" r:id="rId2"/>
    <sheet name="Adultes" sheetId="2" r:id="rId3"/>
    <sheet name="Feuil1" sheetId="4" r:id="rId4"/>
  </sheets>
  <definedNames>
    <definedName name="_xlnm.Print_Area" localSheetId="2">Adultes!$A$1:$H$217</definedName>
    <definedName name="_xlnm.Print_Area" localSheetId="1">Enfants!$A$1:$H$220</definedName>
    <definedName name="_xlnm.Print_Area" localSheetId="0">Sommaire!$A$1:$G$213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01" i="2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49"/>
  <c r="E50"/>
  <c r="E48"/>
  <c r="E47"/>
  <c r="E46"/>
  <c r="E45"/>
  <c r="E44"/>
  <c r="E43"/>
  <c r="E39"/>
  <c r="E38"/>
  <c r="E35"/>
  <c r="E34"/>
  <c r="E33"/>
  <c r="E32"/>
  <c r="E31"/>
  <c r="E30"/>
  <c r="E29"/>
  <c r="E28"/>
  <c r="E27"/>
  <c r="E26"/>
  <c r="E22"/>
  <c r="E21"/>
  <c r="E20"/>
  <c r="E16"/>
  <c r="E15"/>
  <c r="E14"/>
  <c r="E13"/>
  <c r="E9"/>
  <c r="E8"/>
  <c r="E7"/>
  <c r="E6"/>
  <c r="E5"/>
  <c r="E4"/>
  <c r="E3"/>
  <c r="E205" i="1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4"/>
  <c r="E53"/>
  <c r="E52"/>
  <c r="E51"/>
  <c r="E50"/>
  <c r="E49"/>
  <c r="E48"/>
  <c r="E47"/>
  <c r="E43"/>
  <c r="E42"/>
  <c r="E38"/>
  <c r="E37"/>
  <c r="E36"/>
  <c r="E35"/>
  <c r="E34"/>
  <c r="E33"/>
  <c r="E32"/>
  <c r="E31"/>
  <c r="E30"/>
  <c r="E24"/>
  <c r="E23"/>
  <c r="E22"/>
  <c r="E17"/>
  <c r="E16"/>
  <c r="E15"/>
  <c r="E14"/>
  <c r="E9"/>
  <c r="E8"/>
  <c r="E29"/>
  <c r="E168"/>
  <c r="E7"/>
  <c r="E6"/>
  <c r="E5"/>
  <c r="E4"/>
  <c r="E3"/>
  <c r="G49" i="2"/>
  <c r="H49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H163"/>
  <c r="C163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H120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H99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H78"/>
  <c r="C78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H53"/>
  <c r="C53"/>
  <c r="G50"/>
  <c r="G48"/>
  <c r="H47"/>
  <c r="G47"/>
  <c r="G46"/>
  <c r="G45"/>
  <c r="G44"/>
  <c r="G43"/>
  <c r="H42"/>
  <c r="C42"/>
  <c r="G39"/>
  <c r="G38"/>
  <c r="H37"/>
  <c r="C37"/>
  <c r="G35"/>
  <c r="G34"/>
  <c r="G33"/>
  <c r="G32"/>
  <c r="G31"/>
  <c r="G30"/>
  <c r="G29"/>
  <c r="G28"/>
  <c r="G27"/>
  <c r="G26"/>
  <c r="H25"/>
  <c r="C25"/>
  <c r="B25"/>
  <c r="G22"/>
  <c r="G21"/>
  <c r="H20"/>
  <c r="G20"/>
  <c r="H19"/>
  <c r="C19"/>
  <c r="G16"/>
  <c r="G15"/>
  <c r="G14"/>
  <c r="G13"/>
  <c r="H12"/>
  <c r="G12"/>
  <c r="C12"/>
  <c r="B12"/>
  <c r="G9"/>
  <c r="G8"/>
  <c r="G7"/>
  <c r="G6"/>
  <c r="G5"/>
  <c r="G4"/>
  <c r="G3"/>
  <c r="G205" i="1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1"/>
  <c r="G119"/>
  <c r="G117"/>
  <c r="G115"/>
  <c r="G113"/>
  <c r="G111"/>
  <c r="G109"/>
  <c r="G107"/>
  <c r="G105"/>
  <c r="G102"/>
  <c r="G100"/>
  <c r="G98"/>
  <c r="G96"/>
  <c r="G94"/>
  <c r="G92"/>
  <c r="G90"/>
  <c r="G88"/>
  <c r="G86"/>
  <c r="G84"/>
  <c r="G79"/>
  <c r="G77"/>
  <c r="G75"/>
  <c r="G73"/>
  <c r="G71"/>
  <c r="G69"/>
  <c r="G67"/>
  <c r="G63"/>
  <c r="G61"/>
  <c r="G59"/>
  <c r="G49"/>
  <c r="G43"/>
  <c r="G38"/>
  <c r="G36"/>
  <c r="G34"/>
  <c r="G32"/>
  <c r="G30"/>
  <c r="G93"/>
  <c r="G184"/>
  <c r="G186"/>
  <c r="G188"/>
  <c r="G190"/>
  <c r="G192"/>
  <c r="G194"/>
  <c r="G196"/>
  <c r="G198"/>
  <c r="G200"/>
  <c r="G202"/>
  <c r="G204"/>
  <c r="G182"/>
  <c r="G180"/>
  <c r="G178"/>
  <c r="G176"/>
  <c r="G174"/>
  <c r="G172"/>
  <c r="G170"/>
  <c r="G168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0"/>
  <c r="G118"/>
  <c r="G116"/>
  <c r="G114"/>
  <c r="G112"/>
  <c r="G110"/>
  <c r="G108"/>
  <c r="G106"/>
  <c r="G104"/>
  <c r="G101"/>
  <c r="G99"/>
  <c r="G97"/>
  <c r="G95"/>
  <c r="G91"/>
  <c r="G89"/>
  <c r="G87"/>
  <c r="G85"/>
  <c r="G83"/>
  <c r="G78"/>
  <c r="G76"/>
  <c r="G74"/>
  <c r="G72"/>
  <c r="G70"/>
  <c r="G68"/>
  <c r="G66"/>
  <c r="G65"/>
  <c r="G62"/>
  <c r="G64"/>
  <c r="G60"/>
  <c r="G58"/>
  <c r="G54"/>
  <c r="G52"/>
  <c r="G50"/>
  <c r="G48"/>
  <c r="G47"/>
  <c r="G42"/>
  <c r="G37"/>
  <c r="G35"/>
  <c r="G33"/>
  <c r="G31"/>
  <c r="G29"/>
  <c r="G24"/>
  <c r="G23"/>
  <c r="G17"/>
  <c r="G16"/>
  <c r="G15"/>
  <c r="G14"/>
  <c r="G4"/>
  <c r="G5"/>
  <c r="G6"/>
  <c r="G7"/>
  <c r="G8"/>
  <c r="G9"/>
  <c r="G3"/>
  <c r="H167"/>
  <c r="C167"/>
  <c r="H124"/>
  <c r="H103"/>
  <c r="G103"/>
  <c r="H82"/>
  <c r="C82"/>
  <c r="H57"/>
  <c r="C57"/>
  <c r="G51"/>
  <c r="H51"/>
  <c r="H53"/>
  <c r="G53"/>
  <c r="H46"/>
  <c r="C46"/>
  <c r="H41"/>
  <c r="C28"/>
  <c r="C41"/>
  <c r="B28"/>
  <c r="H28"/>
  <c r="G22"/>
  <c r="H22"/>
  <c r="H21"/>
  <c r="C21"/>
  <c r="H13"/>
  <c r="C13"/>
  <c r="G13"/>
  <c r="B13"/>
  <c r="B4" i="3"/>
  <c r="D4"/>
  <c r="F4"/>
  <c r="B5"/>
  <c r="D5"/>
  <c r="F5"/>
  <c r="B6"/>
  <c r="D6"/>
  <c r="F6"/>
  <c r="B7"/>
  <c r="D7"/>
  <c r="F7"/>
  <c r="B8"/>
  <c r="D8"/>
  <c r="F8"/>
  <c r="B9"/>
  <c r="D9"/>
  <c r="F9"/>
  <c r="G171"/>
  <c r="F171"/>
  <c r="E171"/>
  <c r="D171"/>
  <c r="C171"/>
  <c r="B171"/>
  <c r="A171"/>
  <c r="G128"/>
  <c r="F128"/>
  <c r="E128"/>
  <c r="D128"/>
  <c r="C128"/>
  <c r="B128"/>
  <c r="A128"/>
  <c r="G84"/>
  <c r="F84"/>
  <c r="E84"/>
  <c r="D84"/>
  <c r="C84"/>
  <c r="B84"/>
  <c r="A84"/>
  <c r="G58"/>
  <c r="F58"/>
  <c r="E58"/>
  <c r="D58"/>
  <c r="C58"/>
  <c r="B58"/>
  <c r="A58"/>
  <c r="G47"/>
  <c r="F47"/>
  <c r="E47"/>
  <c r="D47"/>
  <c r="C47"/>
  <c r="B47"/>
  <c r="A47"/>
  <c r="G42"/>
  <c r="F42"/>
  <c r="E42"/>
  <c r="D42"/>
  <c r="C42"/>
  <c r="B42"/>
  <c r="A42"/>
  <c r="G28"/>
  <c r="F28"/>
  <c r="E28"/>
  <c r="D28"/>
  <c r="C28"/>
  <c r="B28"/>
  <c r="A28"/>
  <c r="G21"/>
  <c r="F21"/>
  <c r="E21"/>
  <c r="D21"/>
  <c r="C21"/>
  <c r="B21"/>
  <c r="A21"/>
  <c r="G13"/>
  <c r="F13"/>
  <c r="E13"/>
  <c r="D13"/>
  <c r="C13"/>
  <c r="B13"/>
  <c r="A13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5"/>
  <c r="D54"/>
  <c r="D53"/>
  <c r="D52"/>
  <c r="D51"/>
  <c r="D50"/>
  <c r="D49"/>
  <c r="D48"/>
  <c r="D44"/>
  <c r="D43"/>
  <c r="D38"/>
  <c r="D37"/>
  <c r="D36"/>
  <c r="D35"/>
  <c r="D34"/>
  <c r="D33"/>
  <c r="D32"/>
  <c r="D31"/>
  <c r="D30"/>
  <c r="D29"/>
  <c r="D24"/>
  <c r="D23"/>
  <c r="D22"/>
  <c r="D17"/>
  <c r="D16"/>
  <c r="D15"/>
  <c r="D14"/>
  <c r="D3"/>
  <c r="B209"/>
  <c r="F209"/>
  <c r="B207"/>
  <c r="F207"/>
  <c r="B205"/>
  <c r="F205"/>
  <c r="B203"/>
  <c r="F203"/>
  <c r="B201"/>
  <c r="F201"/>
  <c r="B199"/>
  <c r="F199"/>
  <c r="B197"/>
  <c r="F197"/>
  <c r="B195"/>
  <c r="F195"/>
  <c r="B193"/>
  <c r="F193"/>
  <c r="B191"/>
  <c r="F191"/>
  <c r="B189"/>
  <c r="F189"/>
  <c r="B187"/>
  <c r="F187"/>
  <c r="B185"/>
  <c r="F185"/>
  <c r="B183"/>
  <c r="F183"/>
  <c r="B181"/>
  <c r="F181"/>
  <c r="B179"/>
  <c r="F179"/>
  <c r="B177"/>
  <c r="F177"/>
  <c r="B175"/>
  <c r="F175"/>
  <c r="B173"/>
  <c r="F173"/>
  <c r="B168"/>
  <c r="F168"/>
  <c r="B166"/>
  <c r="F166"/>
  <c r="B164"/>
  <c r="F164"/>
  <c r="B162"/>
  <c r="F162"/>
  <c r="B160"/>
  <c r="F160"/>
  <c r="B158"/>
  <c r="F158"/>
  <c r="B156"/>
  <c r="F156"/>
  <c r="B154"/>
  <c r="F154"/>
  <c r="B152"/>
  <c r="F152"/>
  <c r="B150"/>
  <c r="F150"/>
  <c r="B148"/>
  <c r="F148"/>
  <c r="B146"/>
  <c r="F146"/>
  <c r="B144"/>
  <c r="F144"/>
  <c r="B142"/>
  <c r="F142"/>
  <c r="B140"/>
  <c r="F140"/>
  <c r="B138"/>
  <c r="F138"/>
  <c r="B136"/>
  <c r="F136"/>
  <c r="B134"/>
  <c r="F134"/>
  <c r="B132"/>
  <c r="F132"/>
  <c r="B130"/>
  <c r="F130"/>
  <c r="B123"/>
  <c r="F123"/>
  <c r="B121"/>
  <c r="F121"/>
  <c r="B119"/>
  <c r="F119"/>
  <c r="B117"/>
  <c r="F117"/>
  <c r="B115"/>
  <c r="F115"/>
  <c r="B113"/>
  <c r="F113"/>
  <c r="B111"/>
  <c r="F111"/>
  <c r="B109"/>
  <c r="F109"/>
  <c r="B107"/>
  <c r="F107"/>
  <c r="B104"/>
  <c r="F104"/>
  <c r="B102"/>
  <c r="F102"/>
  <c r="B100"/>
  <c r="F100"/>
  <c r="B98"/>
  <c r="F98"/>
  <c r="B96"/>
  <c r="F96"/>
  <c r="B94"/>
  <c r="F94"/>
  <c r="B92"/>
  <c r="F92"/>
  <c r="B90"/>
  <c r="F90"/>
  <c r="B88"/>
  <c r="F88"/>
  <c r="B86"/>
  <c r="F86"/>
  <c r="B80"/>
  <c r="F80"/>
  <c r="B78"/>
  <c r="F78"/>
  <c r="B76"/>
  <c r="F76"/>
  <c r="B74"/>
  <c r="F74"/>
  <c r="B72"/>
  <c r="F72"/>
  <c r="B70"/>
  <c r="F70"/>
  <c r="B68"/>
  <c r="F68"/>
  <c r="B64"/>
  <c r="F64"/>
  <c r="B62"/>
  <c r="F62"/>
  <c r="B60"/>
  <c r="F60"/>
  <c r="B50"/>
  <c r="F50"/>
  <c r="B44"/>
  <c r="F44"/>
  <c r="B38"/>
  <c r="F38"/>
  <c r="B36"/>
  <c r="F36"/>
  <c r="B34"/>
  <c r="F34"/>
  <c r="B32"/>
  <c r="F32"/>
  <c r="B30"/>
  <c r="F30"/>
  <c r="B95"/>
  <c r="F95"/>
  <c r="B188"/>
  <c r="F188"/>
  <c r="B190"/>
  <c r="F190"/>
  <c r="B192"/>
  <c r="F192"/>
  <c r="B194"/>
  <c r="F194"/>
  <c r="B196"/>
  <c r="F196"/>
  <c r="B198"/>
  <c r="F198"/>
  <c r="B200"/>
  <c r="F200"/>
  <c r="B202"/>
  <c r="F202"/>
  <c r="B204"/>
  <c r="F204"/>
  <c r="B206"/>
  <c r="F206"/>
  <c r="B208"/>
  <c r="F208"/>
  <c r="B186"/>
  <c r="F186"/>
  <c r="B184"/>
  <c r="F184"/>
  <c r="B182"/>
  <c r="F182"/>
  <c r="B180"/>
  <c r="F180"/>
  <c r="B178"/>
  <c r="F178"/>
  <c r="B176"/>
  <c r="F176"/>
  <c r="B174"/>
  <c r="F174"/>
  <c r="B172"/>
  <c r="F172"/>
  <c r="B167"/>
  <c r="F167"/>
  <c r="B165"/>
  <c r="F165"/>
  <c r="B163"/>
  <c r="F163"/>
  <c r="B161"/>
  <c r="F161"/>
  <c r="B159"/>
  <c r="F159"/>
  <c r="B157"/>
  <c r="F157"/>
  <c r="B155"/>
  <c r="F155"/>
  <c r="B153"/>
  <c r="F153"/>
  <c r="B151"/>
  <c r="F151"/>
  <c r="B149"/>
  <c r="F149"/>
  <c r="B147"/>
  <c r="F147"/>
  <c r="B145"/>
  <c r="F145"/>
  <c r="B143"/>
  <c r="F143"/>
  <c r="B141"/>
  <c r="F141"/>
  <c r="B139"/>
  <c r="F139"/>
  <c r="B137"/>
  <c r="F137"/>
  <c r="B135"/>
  <c r="F135"/>
  <c r="B133"/>
  <c r="F133"/>
  <c r="B131"/>
  <c r="F131"/>
  <c r="B129"/>
  <c r="F129"/>
  <c r="B122"/>
  <c r="F122"/>
  <c r="B120"/>
  <c r="F120"/>
  <c r="B118"/>
  <c r="F118"/>
  <c r="B116"/>
  <c r="F116"/>
  <c r="B114"/>
  <c r="F114"/>
  <c r="B112"/>
  <c r="F112"/>
  <c r="B110"/>
  <c r="F110"/>
  <c r="B108"/>
  <c r="F108"/>
  <c r="B106"/>
  <c r="F106"/>
  <c r="B103"/>
  <c r="F103"/>
  <c r="B101"/>
  <c r="F101"/>
  <c r="B99"/>
  <c r="F99"/>
  <c r="B97"/>
  <c r="F97"/>
  <c r="B93"/>
  <c r="F93"/>
  <c r="B91"/>
  <c r="F91"/>
  <c r="B89"/>
  <c r="F89"/>
  <c r="B87"/>
  <c r="F87"/>
  <c r="B85"/>
  <c r="F85"/>
  <c r="B79"/>
  <c r="F79"/>
  <c r="B77"/>
  <c r="F77"/>
  <c r="B75"/>
  <c r="F75"/>
  <c r="B73"/>
  <c r="F73"/>
  <c r="B71"/>
  <c r="F71"/>
  <c r="B69"/>
  <c r="F69"/>
  <c r="B67"/>
  <c r="F67"/>
  <c r="B66"/>
  <c r="F66"/>
  <c r="B63"/>
  <c r="F63"/>
  <c r="B65"/>
  <c r="F65"/>
  <c r="B61"/>
  <c r="F61"/>
  <c r="B59"/>
  <c r="F59"/>
  <c r="B55"/>
  <c r="F55"/>
  <c r="B53"/>
  <c r="F53"/>
  <c r="B51"/>
  <c r="F51"/>
  <c r="B49"/>
  <c r="F49"/>
  <c r="B48"/>
  <c r="F48"/>
  <c r="B43"/>
  <c r="F43"/>
  <c r="B37"/>
  <c r="F37"/>
  <c r="B35"/>
  <c r="F35"/>
  <c r="B33"/>
  <c r="F33"/>
  <c r="B31"/>
  <c r="F31"/>
  <c r="B29"/>
  <c r="F29"/>
  <c r="B24"/>
  <c r="F24"/>
  <c r="B23"/>
  <c r="F23"/>
  <c r="B17"/>
  <c r="F17"/>
  <c r="B16"/>
  <c r="F16"/>
  <c r="B15"/>
  <c r="F15"/>
  <c r="B14"/>
  <c r="F14"/>
  <c r="B3"/>
  <c r="F3"/>
  <c r="B105"/>
  <c r="F105"/>
  <c r="B52"/>
  <c r="F52"/>
  <c r="B54"/>
  <c r="F54"/>
  <c r="B22"/>
  <c r="F22"/>
</calcChain>
</file>

<file path=xl/sharedStrings.xml><?xml version="1.0" encoding="utf-8"?>
<sst xmlns="http://schemas.openxmlformats.org/spreadsheetml/2006/main" count="2597" uniqueCount="146">
  <si>
    <t>Quantité de légumes frais non cuits à utiliser pour obtenir une portion d’env. 125 ml cuit par adulte</t>
  </si>
  <si>
    <t>Qté à utiliser  par adulte*</t>
  </si>
  <si>
    <t xml:space="preserve">Quantité de légumes crus à utiliser pour obtenir une portion d’env. 125 ml cru (crudités) ou 250 ml cru (légumes feuillus) par adulte </t>
  </si>
  <si>
    <t>Quantité de légumes surgelés (non cuits) à utiliser pour obtenir une portion d’env. 125 ml cuit par adulte</t>
  </si>
  <si>
    <t>Le poids ou le volume de la portion recommandée/adulte est pour l'aliment sous la forme dont il est décrit dans la colonne aliments.</t>
  </si>
  <si>
    <t>+</t>
  </si>
  <si>
    <t>Unité</t>
  </si>
  <si>
    <t>Qté totale à utiliser</t>
  </si>
  <si>
    <r>
      <t xml:space="preserve">Quantité de légumes </t>
    </r>
    <r>
      <rPr>
        <b/>
        <u/>
        <sz val="10.5"/>
        <color theme="1"/>
        <rFont val="Calibri"/>
        <family val="2"/>
        <scheme val="minor"/>
      </rPr>
      <t>crus</t>
    </r>
    <r>
      <rPr>
        <b/>
        <sz val="10.5"/>
        <color theme="1"/>
        <rFont val="Calibri"/>
        <family val="2"/>
        <scheme val="minor"/>
      </rPr>
      <t xml:space="preserve"> à utiliser pour obtenir une portion d’env. 125 ml </t>
    </r>
    <r>
      <rPr>
        <b/>
        <u/>
        <sz val="10.5"/>
        <color theme="1"/>
        <rFont val="Calibri"/>
        <family val="2"/>
        <scheme val="minor"/>
      </rPr>
      <t xml:space="preserve">cru </t>
    </r>
    <r>
      <rPr>
        <b/>
        <sz val="10.5"/>
        <color theme="1"/>
        <rFont val="Calibri"/>
        <family val="2"/>
        <scheme val="minor"/>
      </rPr>
      <t xml:space="preserve">(crudités) ou 250 ml cru (légumes feuillus) par enfant </t>
    </r>
  </si>
  <si>
    <t>Navet, en cubes, surgelé, non cuit</t>
  </si>
  <si>
    <t>Panais, tranché, surgelé, non cuit</t>
  </si>
  <si>
    <t>Pois mange-tout, entiers, surgelés</t>
  </si>
  <si>
    <t>Pois verts, surgelés, non cuit</t>
  </si>
  <si>
    <t>Pois et carottes surgelés, non cuits</t>
  </si>
  <si>
    <t>Poivrons mélangés, en dés, surgelés, non cuits</t>
  </si>
  <si>
    <t>Patate douce surgelée, en cubes, non cuits</t>
  </si>
  <si>
    <t>Pomme de terre, en dés, surgelées</t>
  </si>
  <si>
    <t xml:space="preserve">Références : </t>
  </si>
  <si>
    <r>
      <t xml:space="preserve">TOUGAS, C., TROCHE, V. et coll. </t>
    </r>
    <r>
      <rPr>
        <i/>
        <sz val="10"/>
        <color theme="1"/>
        <rFont val="Calibri"/>
        <family val="2"/>
        <scheme val="minor"/>
      </rPr>
      <t>Le coût-aliment de la qualité à la rentabilité</t>
    </r>
    <r>
      <rPr>
        <sz val="10"/>
        <color theme="1"/>
        <rFont val="Calibri"/>
        <family val="2"/>
        <scheme val="minor"/>
      </rPr>
      <t>. Hôtel-Dieu de Montréal, 1989, 263 p.</t>
    </r>
  </si>
  <si>
    <r>
      <t xml:space="preserve">DESAULNIERS, Marguerite et DUBOST, Mireille. </t>
    </r>
    <r>
      <rPr>
        <i/>
        <sz val="10"/>
        <color theme="1"/>
        <rFont val="Calibri"/>
        <family val="2"/>
        <scheme val="minor"/>
      </rPr>
      <t>Table de composition des aliments.</t>
    </r>
    <r>
      <rPr>
        <sz val="10"/>
        <color theme="1"/>
        <rFont val="Calibri"/>
        <family val="2"/>
        <scheme val="minor"/>
      </rPr>
      <t xml:space="preserve"> Département de nutrition, Université de Montréal,  2007, volumes 1 et 2, 3e édition, 570 p. </t>
    </r>
  </si>
  <si>
    <t>Unité de mesure</t>
  </si>
  <si>
    <t>Qté en  à utiliser par enfant*</t>
  </si>
  <si>
    <t xml:space="preserve">Unité </t>
  </si>
  <si>
    <t>Grammes</t>
  </si>
  <si>
    <t>Pâtes à lasagne, longue (50 cm – 20 po.), non cuites</t>
  </si>
  <si>
    <t>Pâtes à lasagne, longue (25 cm – 10 po.), non cuites</t>
  </si>
  <si>
    <t>Riz blanc, grain long, étuvé, non cuit</t>
  </si>
  <si>
    <t>Quinoa rouge ou doré ou noir, non cuit</t>
  </si>
  <si>
    <t>Orge perlé  ou orge mondé, non cuit</t>
  </si>
  <si>
    <r>
      <t>SANTÉ CANADA. Fichier canadien sur les éléments nutritifs,</t>
    </r>
    <r>
      <rPr>
        <sz val="10"/>
        <color theme="1"/>
        <rFont val="Calibri"/>
        <family val="2"/>
        <scheme val="minor"/>
      </rPr>
      <t xml:space="preserve"> (page consultée en avril 2012), [en ligne], adresse URL : </t>
    </r>
  </si>
  <si>
    <r>
      <t>SANTÉ CANADA. Bien manger avec le Guide alimentaire canadien</t>
    </r>
    <r>
      <rPr>
        <sz val="10"/>
        <color theme="1"/>
        <rFont val="Calibri"/>
        <family val="2"/>
        <scheme val="minor"/>
      </rPr>
      <t xml:space="preserve"> (page consultée en avril 2012), [en ligne], adresse URL :</t>
    </r>
  </si>
  <si>
    <t xml:space="preserve"> http://www.hc-sc.gc.ca/fn-an/alt_formats/hpfb-dgpsa/pdf/food-guide-aliment/view_eatwell_vue_bienmang-fra.pdf</t>
  </si>
  <si>
    <t>http://webprod3.hc-sc.gc.ca/cnf-fce/newSearch-nouvelleRecherche.do?action=new_nouveau&amp;lang=fra</t>
  </si>
  <si>
    <t>Poisson blanc, cru (sole, morue, aiglefin, tilapia etc.)</t>
  </si>
  <si>
    <t>Litre</t>
  </si>
  <si>
    <t>Kilo</t>
  </si>
  <si>
    <t>Millilitres</t>
  </si>
  <si>
    <t>NB</t>
  </si>
  <si>
    <t>Le poids ou le volume de la portion recommandée/enfant est pour l'aliment sous la forme dont il est décrit dans la colonne aliments.</t>
  </si>
  <si>
    <t>Qté en  à utiliser par adulte*</t>
  </si>
  <si>
    <t>Nbr d’adultes mangeurs</t>
  </si>
  <si>
    <t>Qté totale  d’aliments à utiliser pour les adultes</t>
  </si>
  <si>
    <t>Qté à utiliser par adulte*</t>
  </si>
  <si>
    <t>Qté totale d’aliments à utiliser pour les adultes</t>
  </si>
  <si>
    <t>Chou vert ou rouge, pommé, émincé, non cuit</t>
  </si>
  <si>
    <t>Chou-fleur, frais, en morceaux, non cuit</t>
  </si>
  <si>
    <t>Courgettes, fraîches, en tranches, non cuites</t>
  </si>
  <si>
    <t>Haricots verts ou jaunes, frais, en tronçons, non cuits</t>
  </si>
  <si>
    <t>Fenouil, frais, en tranches, non cuit</t>
  </si>
  <si>
    <t>Navet, frais, en cubes, non cuit</t>
  </si>
  <si>
    <t>Panais, frais, en tranches, non cuit</t>
  </si>
  <si>
    <t>Pois mange-tout, frais, entier, non cuits</t>
  </si>
  <si>
    <t xml:space="preserve">Patate douce, sans la pelure, en cubes, non cuite </t>
  </si>
  <si>
    <t>Poivron de couleur frais, haché, non cuit</t>
  </si>
  <si>
    <t>Pomme de terre, pelée, en cubes, non cuite</t>
  </si>
  <si>
    <t>Asperges, fraîches, coupées, crues</t>
  </si>
  <si>
    <t>Brocoli, frais, fleurons, cru</t>
  </si>
  <si>
    <t>Carottes, en tranches, fraîches, crues</t>
  </si>
  <si>
    <t>Céleri, en dés, frais, cru</t>
  </si>
  <si>
    <t>Céleri-rave, en morceaux, frais, cru</t>
  </si>
  <si>
    <t>Champignons, en tranches, frais, crus</t>
  </si>
  <si>
    <t>Chou vert ou rouge, pommé, émincé, cru</t>
  </si>
  <si>
    <t>Chou-fleur, frais, en morceaux, cru</t>
  </si>
  <si>
    <t>Concombre, en tranches</t>
  </si>
  <si>
    <t>Courgettes, en tranches, crues</t>
  </si>
  <si>
    <t>Épinards, frais, crus</t>
  </si>
  <si>
    <t>Fenouil, frais, en tranches, cru</t>
  </si>
  <si>
    <t>Laitue (frisée,  romaine, iceberg …), fraîche, émincée</t>
  </si>
  <si>
    <t>Navet, frais, en cubes, cru</t>
  </si>
  <si>
    <t>Panais, frais, en tranches, cru</t>
  </si>
  <si>
    <t>Pois mange-tout, frais, entier, crus</t>
  </si>
  <si>
    <t>Pois verts, frais, crus</t>
  </si>
  <si>
    <t>Poivron de couleur, frais, haché, cru</t>
  </si>
  <si>
    <t>Radis, en tranches, cru</t>
  </si>
  <si>
    <t>Tomate, fraîche, hachée ou en tranche, non cuite</t>
  </si>
  <si>
    <t>LÉGUMES SURGELÉS</t>
  </si>
  <si>
    <r>
      <t xml:space="preserve">Quantité de légumes </t>
    </r>
    <r>
      <rPr>
        <b/>
        <u/>
        <sz val="12"/>
        <color theme="1"/>
        <rFont val="Calibri"/>
        <family val="2"/>
        <scheme val="minor"/>
      </rPr>
      <t>surgelés</t>
    </r>
    <r>
      <rPr>
        <b/>
        <sz val="12"/>
        <color theme="1"/>
        <rFont val="Calibri"/>
        <family val="2"/>
        <scheme val="minor"/>
      </rPr>
      <t xml:space="preserve"> (non cuits) à utiliser pour obtenir une portion d’env. 125 ml </t>
    </r>
    <r>
      <rPr>
        <b/>
        <u/>
        <sz val="12"/>
        <color theme="1"/>
        <rFont val="Calibri"/>
        <family val="2"/>
        <scheme val="minor"/>
      </rPr>
      <t>cuit</t>
    </r>
    <r>
      <rPr>
        <b/>
        <sz val="12"/>
        <color theme="1"/>
        <rFont val="Calibri"/>
        <family val="2"/>
        <scheme val="minor"/>
      </rPr>
      <t xml:space="preserve"> par enfant</t>
    </r>
  </si>
  <si>
    <t>Asperges, coupées, surgelées, non cuites</t>
  </si>
  <si>
    <t xml:space="preserve">Brocoli, fleurons, surgelé, non cuit </t>
  </si>
  <si>
    <t>Carottes, tranchées, râpées,  mini entières,  surgelées, non cuites</t>
  </si>
  <si>
    <t>Céleri, en dés, surgelé, non cuit</t>
  </si>
  <si>
    <t>Choux de Bruxelles, entier, surgelés, non cuits</t>
  </si>
  <si>
    <t>Chou-fleur, surgelé, bouquets, non cuit</t>
  </si>
  <si>
    <t>Courgettes, en tranches, surgelées, non cuites</t>
  </si>
  <si>
    <t xml:space="preserve">Haricots de soya (edamame) </t>
  </si>
  <si>
    <t>Haricots verts ou jaunes, coupés surgelés, non cuits</t>
  </si>
  <si>
    <t>Légumes mélangés, surgelés, non cuits</t>
  </si>
  <si>
    <t>Maïs sucré, surgelé, non cuit</t>
  </si>
  <si>
    <t>VIANDES ET VOLAILLES</t>
  </si>
  <si>
    <t>Aliments</t>
  </si>
  <si>
    <t>Qté à utiliser par enfant*</t>
  </si>
  <si>
    <t>X</t>
  </si>
  <si>
    <t>Nbr d’enfants mangeurs</t>
  </si>
  <si>
    <t>=</t>
  </si>
  <si>
    <t>Qté totale  d’aliments à utiliser pour les enfants</t>
  </si>
  <si>
    <t>Bœuf, dindon, poulet, porc, haché, cru</t>
  </si>
  <si>
    <t>Poulet, haut de cuisse, désossée, sans peau, cru</t>
  </si>
  <si>
    <t>Poulet, poitrine,  désossée, sans peau crue</t>
  </si>
  <si>
    <t>Bœuf, veau, porc, agneau, poulet, en cubes, crus</t>
  </si>
  <si>
    <t>Porc, côtelettes  désossées, crues</t>
  </si>
  <si>
    <t>Porc, filet, cru</t>
  </si>
  <si>
    <t>Bœuf, porc, veau, poulet, lanières, crues</t>
  </si>
  <si>
    <t>POISSONS</t>
  </si>
  <si>
    <t>Qté totale d’aliments à utiliser pour les enfants</t>
  </si>
  <si>
    <t>Saumon, truite, filet, cru</t>
  </si>
  <si>
    <t>Thon en morceau, en conserve, égoutté</t>
  </si>
  <si>
    <t>Saumon, en conserve,  égoutté, peau retirée</t>
  </si>
  <si>
    <t>OEUFS</t>
  </si>
  <si>
    <t>Œufs, entiers</t>
  </si>
  <si>
    <t>Œufs, liquides</t>
  </si>
  <si>
    <t>LÉGUMINEUSES</t>
  </si>
  <si>
    <t>Lentilles, sèches, non cuites</t>
  </si>
  <si>
    <t>Pois cassés, secs, non cuits</t>
  </si>
  <si>
    <t xml:space="preserve">Légumineuses, en conserve, égouttées  </t>
  </si>
  <si>
    <t>Pois chiches surgelés, précuits</t>
  </si>
  <si>
    <t>Haricots rouges surgelés, précuits</t>
  </si>
  <si>
    <t>TOFU</t>
  </si>
  <si>
    <t>Tofu</t>
  </si>
  <si>
    <t>PÂTES ALIMENTAIRES</t>
  </si>
  <si>
    <t>Spaghetti, macaroni, fettucine, fusilli, rotini, penne etc.,  non cuit</t>
  </si>
  <si>
    <t>Orzo, non cuit</t>
  </si>
  <si>
    <t>Nouilles aux œufs, non cuites</t>
  </si>
  <si>
    <t>RIZ ET AUTRES PRODUITS CÉRÉALIERS</t>
  </si>
  <si>
    <t>Riz blanc, grain long, de type basmati, non cuit</t>
  </si>
  <si>
    <t>Riz brun, non cuit</t>
  </si>
  <si>
    <t>Riz sauvage, non cuit</t>
  </si>
  <si>
    <t>Couscous régulier ou de blé entier, non cuit</t>
  </si>
  <si>
    <t>Boulgour, non cuit</t>
  </si>
  <si>
    <t>Millet, non cuit</t>
  </si>
  <si>
    <t>Nouilles soba, non cuites</t>
  </si>
  <si>
    <t>Nouilles de riz, non cuites</t>
  </si>
  <si>
    <t>LÉGUMES FRAIS</t>
  </si>
  <si>
    <r>
      <t xml:space="preserve">Quantité de légumes frais </t>
    </r>
    <r>
      <rPr>
        <b/>
        <u/>
        <sz val="12"/>
        <color theme="1"/>
        <rFont val="Calibri"/>
        <family val="2"/>
        <scheme val="minor"/>
      </rPr>
      <t>non cuits</t>
    </r>
    <r>
      <rPr>
        <b/>
        <sz val="12"/>
        <color theme="1"/>
        <rFont val="Calibri"/>
        <family val="2"/>
        <scheme val="minor"/>
      </rPr>
      <t xml:space="preserve"> à utiliser pour obtenir une portion d’env. 125 ml </t>
    </r>
    <r>
      <rPr>
        <b/>
        <u/>
        <sz val="12"/>
        <color theme="1"/>
        <rFont val="Calibri"/>
        <family val="2"/>
        <scheme val="minor"/>
      </rPr>
      <t>cuit</t>
    </r>
    <r>
      <rPr>
        <b/>
        <sz val="12"/>
        <color theme="1"/>
        <rFont val="Calibri"/>
        <family val="2"/>
        <scheme val="minor"/>
      </rPr>
      <t xml:space="preserve"> par enfant</t>
    </r>
  </si>
  <si>
    <t>Qté à utiliser  par enfant*</t>
  </si>
  <si>
    <t>Asperges, fraîches, non cuites</t>
  </si>
  <si>
    <t>Betteraves, fraîches, en tranches, non cuite</t>
  </si>
  <si>
    <t>Brocoli, frais, fleurons, non cuit</t>
  </si>
  <si>
    <t>Carottes, fraîches, en tranches, non cuites</t>
  </si>
  <si>
    <t>Céleri, frais, en dés, non cuit</t>
  </si>
  <si>
    <t>Céleri-rave, frais, en morceaux, non cuit</t>
  </si>
  <si>
    <t>Champignons blancs, frais, en morceaux, non cuits</t>
  </si>
  <si>
    <t>Choux de Bruxelles, frais, entiers, non cuit</t>
  </si>
  <si>
    <t>Nbr d'enfants mangeurs:</t>
  </si>
  <si>
    <t>Places au permis</t>
  </si>
  <si>
    <t>Nbr  d'adultes mangeurs:</t>
  </si>
  <si>
    <t>Nbr  d'adultes utilisants les services alimentaires du CPE</t>
  </si>
</sst>
</file>

<file path=xl/styles.xml><?xml version="1.0" encoding="utf-8"?>
<styleSheet xmlns="http://schemas.openxmlformats.org/spreadsheetml/2006/main">
  <numFmts count="1">
    <numFmt numFmtId="43" formatCode="_ * #,##0.00_)\ _$_ ;_ * \(#,##0.00\)\ _$_ ;_ * &quot;-&quot;??_)\ _$_ ;_ @_ "/>
  </numFmts>
  <fonts count="2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indexed="8"/>
      <name val="Arial"/>
      <family val="2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name val="Verdana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6923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justify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0" fontId="12" fillId="0" borderId="0" xfId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3" fontId="14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43" fontId="15" fillId="0" borderId="7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3" fontId="1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ebprod3.hc-sc.gc.ca/cnf-fce/newSearch-nouvelleRecherche.do?action=new_nouveau&amp;lang=fra" TargetMode="External"/><Relationship Id="rId1" Type="http://schemas.openxmlformats.org/officeDocument/2006/relationships/hyperlink" Target="http://www.hc-sc.gc.ca/fn-an/alt_formats/hpfb-dgpsa/pdf/food-guide-aliment/view_eatwell_vue_bienmang-fra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ebprod3.hc-sc.gc.ca/cnf-fce/newSearch-nouvelleRecherche.do?action=new_nouveau&amp;lang=fra" TargetMode="External"/><Relationship Id="rId1" Type="http://schemas.openxmlformats.org/officeDocument/2006/relationships/hyperlink" Target="http://www.hc-sc.gc.ca/fn-an/alt_formats/hpfb-dgpsa/pdf/food-guide-aliment/view_eatwell_vue_bienmang-f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213"/>
  <sheetViews>
    <sheetView tabSelected="1" workbookViewId="0">
      <selection activeCell="H36" sqref="H36"/>
    </sheetView>
  </sheetViews>
  <sheetFormatPr baseColWidth="10" defaultRowHeight="15"/>
  <cols>
    <col min="1" max="1" width="63.28515625" bestFit="1" customWidth="1"/>
    <col min="2" max="2" width="13" customWidth="1"/>
    <col min="3" max="3" width="5.7109375" customWidth="1"/>
    <col min="5" max="5" width="5.7109375" customWidth="1"/>
    <col min="7" max="7" width="11.42578125" customWidth="1"/>
  </cols>
  <sheetData>
    <row r="1" spans="1:7" ht="20.100000000000001" customHeight="1" thickBot="1">
      <c r="A1" s="45" t="s">
        <v>88</v>
      </c>
      <c r="B1" s="46"/>
      <c r="C1" s="46"/>
      <c r="D1" s="46"/>
      <c r="E1" s="46"/>
      <c r="F1" s="46"/>
      <c r="G1" s="47"/>
    </row>
    <row r="2" spans="1:7" ht="51.75" thickBot="1">
      <c r="A2" s="1" t="s">
        <v>89</v>
      </c>
      <c r="B2" s="12" t="s">
        <v>94</v>
      </c>
      <c r="C2" s="2" t="s">
        <v>5</v>
      </c>
      <c r="D2" s="12" t="s">
        <v>41</v>
      </c>
      <c r="E2" s="2" t="s">
        <v>93</v>
      </c>
      <c r="F2" s="3" t="s">
        <v>7</v>
      </c>
      <c r="G2" s="12" t="s">
        <v>20</v>
      </c>
    </row>
    <row r="3" spans="1:7" s="10" customFormat="1" ht="20.100000000000001" customHeight="1" thickBot="1">
      <c r="A3" s="32" t="s">
        <v>95</v>
      </c>
      <c r="B3" s="37">
        <f>+Enfants!G3</f>
        <v>1.98</v>
      </c>
      <c r="C3" s="36" t="s">
        <v>5</v>
      </c>
      <c r="D3" s="37">
        <f>+Adultes!G3</f>
        <v>0.8</v>
      </c>
      <c r="E3" s="23" t="s">
        <v>93</v>
      </c>
      <c r="F3" s="30">
        <f>+B3+D3</f>
        <v>2.7800000000000002</v>
      </c>
      <c r="G3" s="22" t="s">
        <v>35</v>
      </c>
    </row>
    <row r="4" spans="1:7" s="10" customFormat="1" ht="20.100000000000001" customHeight="1" thickBot="1">
      <c r="A4" s="32" t="s">
        <v>101</v>
      </c>
      <c r="B4" s="37">
        <f>+Enfants!G4</f>
        <v>1.98</v>
      </c>
      <c r="C4" s="36" t="s">
        <v>5</v>
      </c>
      <c r="D4" s="37">
        <f>+Adultes!G4</f>
        <v>0.76</v>
      </c>
      <c r="E4" s="23" t="s">
        <v>93</v>
      </c>
      <c r="F4" s="30">
        <f t="shared" ref="F4:F9" si="0">+B4+D4</f>
        <v>2.74</v>
      </c>
      <c r="G4" s="22" t="s">
        <v>35</v>
      </c>
    </row>
    <row r="5" spans="1:7" s="10" customFormat="1" ht="20.100000000000001" customHeight="1" thickBot="1">
      <c r="A5" s="32" t="s">
        <v>98</v>
      </c>
      <c r="B5" s="37">
        <f>+Enfants!G5</f>
        <v>1.8</v>
      </c>
      <c r="C5" s="36" t="s">
        <v>5</v>
      </c>
      <c r="D5" s="37">
        <f>+Adultes!G5</f>
        <v>0.8</v>
      </c>
      <c r="E5" s="23" t="s">
        <v>93</v>
      </c>
      <c r="F5" s="30">
        <f t="shared" si="0"/>
        <v>2.6</v>
      </c>
      <c r="G5" s="22" t="s">
        <v>35</v>
      </c>
    </row>
    <row r="6" spans="1:7" s="10" customFormat="1" ht="20.100000000000001" customHeight="1" thickBot="1">
      <c r="A6" s="32" t="s">
        <v>99</v>
      </c>
      <c r="B6" s="37">
        <f>+Enfants!G6</f>
        <v>1.98</v>
      </c>
      <c r="C6" s="36" t="s">
        <v>5</v>
      </c>
      <c r="D6" s="37">
        <f>+Adultes!G6</f>
        <v>0.8</v>
      </c>
      <c r="E6" s="23" t="s">
        <v>93</v>
      </c>
      <c r="F6" s="30">
        <f t="shared" si="0"/>
        <v>2.7800000000000002</v>
      </c>
      <c r="G6" s="22" t="s">
        <v>35</v>
      </c>
    </row>
    <row r="7" spans="1:7" s="10" customFormat="1" ht="20.100000000000001" customHeight="1" thickBot="1">
      <c r="A7" s="32" t="s">
        <v>100</v>
      </c>
      <c r="B7" s="37">
        <f>+Enfants!G7</f>
        <v>1.8</v>
      </c>
      <c r="C7" s="36" t="s">
        <v>5</v>
      </c>
      <c r="D7" s="37">
        <f>+Adultes!G7</f>
        <v>0.76</v>
      </c>
      <c r="E7" s="23" t="s">
        <v>93</v>
      </c>
      <c r="F7" s="30">
        <f t="shared" si="0"/>
        <v>2.56</v>
      </c>
      <c r="G7" s="22" t="s">
        <v>35</v>
      </c>
    </row>
    <row r="8" spans="1:7" s="10" customFormat="1" ht="20.100000000000001" customHeight="1" thickBot="1">
      <c r="A8" s="32" t="s">
        <v>96</v>
      </c>
      <c r="B8" s="37">
        <f>+Enfants!G8</f>
        <v>1.8</v>
      </c>
      <c r="C8" s="36" t="s">
        <v>5</v>
      </c>
      <c r="D8" s="37">
        <f>+Adultes!G8</f>
        <v>0.76</v>
      </c>
      <c r="E8" s="23" t="s">
        <v>93</v>
      </c>
      <c r="F8" s="30">
        <f t="shared" si="0"/>
        <v>2.56</v>
      </c>
      <c r="G8" s="22" t="s">
        <v>35</v>
      </c>
    </row>
    <row r="9" spans="1:7" s="10" customFormat="1" ht="20.100000000000001" customHeight="1" thickBot="1">
      <c r="A9" s="32" t="s">
        <v>97</v>
      </c>
      <c r="B9" s="37">
        <f>+Enfants!G9</f>
        <v>1.8</v>
      </c>
      <c r="C9" s="36" t="s">
        <v>5</v>
      </c>
      <c r="D9" s="37">
        <f>+Adultes!G9</f>
        <v>0.76</v>
      </c>
      <c r="E9" s="23" t="s">
        <v>93</v>
      </c>
      <c r="F9" s="30">
        <f t="shared" si="0"/>
        <v>2.56</v>
      </c>
      <c r="G9" s="22" t="s">
        <v>35</v>
      </c>
    </row>
    <row r="10" spans="1:7" ht="15" customHeight="1">
      <c r="A10" s="16"/>
      <c r="B10" s="17"/>
      <c r="C10" s="18"/>
      <c r="D10" s="19"/>
      <c r="E10" s="18"/>
      <c r="F10" s="20"/>
      <c r="G10" s="17"/>
    </row>
    <row r="11" spans="1:7" ht="15" customHeight="1" thickBot="1">
      <c r="A11" s="4"/>
    </row>
    <row r="12" spans="1:7" ht="20.100000000000001" customHeight="1" thickBot="1">
      <c r="A12" s="45" t="s">
        <v>102</v>
      </c>
      <c r="B12" s="46"/>
      <c r="C12" s="46"/>
      <c r="D12" s="46"/>
      <c r="E12" s="46"/>
      <c r="F12" s="46"/>
      <c r="G12" s="47"/>
    </row>
    <row r="13" spans="1:7" ht="51.75" thickBot="1">
      <c r="A13" s="1" t="str">
        <f>+$A$2</f>
        <v>Aliments</v>
      </c>
      <c r="B13" s="1" t="str">
        <f>+$B$2</f>
        <v>Qté totale  d’aliments à utiliser pour les enfants</v>
      </c>
      <c r="C13" s="2" t="str">
        <f>$C$2</f>
        <v>+</v>
      </c>
      <c r="D13" s="1" t="str">
        <f>+$D$2</f>
        <v>Qté totale  d’aliments à utiliser pour les adultes</v>
      </c>
      <c r="E13" s="2" t="str">
        <f>+$E$2</f>
        <v>=</v>
      </c>
      <c r="F13" s="3" t="str">
        <f>+$F$2</f>
        <v>Qté totale à utiliser</v>
      </c>
      <c r="G13" s="12" t="str">
        <f>+$G$2</f>
        <v>Unité de mesure</v>
      </c>
    </row>
    <row r="14" spans="1:7" s="10" customFormat="1" ht="20.100000000000001" customHeight="1" thickBot="1">
      <c r="A14" s="32" t="s">
        <v>33</v>
      </c>
      <c r="B14" s="37">
        <f>+Enfants!G14</f>
        <v>1.98</v>
      </c>
      <c r="C14" s="36" t="s">
        <v>5</v>
      </c>
      <c r="D14" s="37">
        <f>+Adultes!G13</f>
        <v>0.8</v>
      </c>
      <c r="E14" s="23" t="s">
        <v>93</v>
      </c>
      <c r="F14" s="30">
        <f t="shared" ref="F14:F17" si="1">+B14+D14</f>
        <v>2.7800000000000002</v>
      </c>
      <c r="G14" s="22" t="s">
        <v>35</v>
      </c>
    </row>
    <row r="15" spans="1:7" s="10" customFormat="1" ht="20.100000000000001" customHeight="1" thickBot="1">
      <c r="A15" s="32" t="s">
        <v>106</v>
      </c>
      <c r="B15" s="37">
        <f>+Enfants!G15</f>
        <v>1.44</v>
      </c>
      <c r="C15" s="36" t="s">
        <v>5</v>
      </c>
      <c r="D15" s="37">
        <f>+Adultes!G14</f>
        <v>0.6</v>
      </c>
      <c r="E15" s="23" t="s">
        <v>93</v>
      </c>
      <c r="F15" s="30">
        <f t="shared" si="1"/>
        <v>2.04</v>
      </c>
      <c r="G15" s="22" t="s">
        <v>35</v>
      </c>
    </row>
    <row r="16" spans="1:7" s="10" customFormat="1" ht="20.100000000000001" customHeight="1" thickBot="1">
      <c r="A16" s="32" t="s">
        <v>104</v>
      </c>
      <c r="B16" s="37">
        <f>+Enfants!G16</f>
        <v>1.8</v>
      </c>
      <c r="C16" s="36" t="s">
        <v>5</v>
      </c>
      <c r="D16" s="37">
        <f>+Adultes!G15</f>
        <v>0.76</v>
      </c>
      <c r="E16" s="23" t="s">
        <v>93</v>
      </c>
      <c r="F16" s="30">
        <f t="shared" si="1"/>
        <v>2.56</v>
      </c>
      <c r="G16" s="22" t="s">
        <v>35</v>
      </c>
    </row>
    <row r="17" spans="1:7" s="10" customFormat="1" ht="20.100000000000001" customHeight="1" thickBot="1">
      <c r="A17" s="32" t="s">
        <v>105</v>
      </c>
      <c r="B17" s="37">
        <f>+Enfants!G17</f>
        <v>1.44</v>
      </c>
      <c r="C17" s="36" t="s">
        <v>5</v>
      </c>
      <c r="D17" s="37">
        <f>+Adultes!G16</f>
        <v>0.6</v>
      </c>
      <c r="E17" s="23" t="s">
        <v>93</v>
      </c>
      <c r="F17" s="30">
        <f t="shared" si="1"/>
        <v>2.04</v>
      </c>
      <c r="G17" s="22" t="s">
        <v>35</v>
      </c>
    </row>
    <row r="18" spans="1:7" ht="15" customHeight="1">
      <c r="A18" s="16"/>
      <c r="B18" s="17"/>
      <c r="C18" s="18"/>
      <c r="D18" s="19"/>
      <c r="E18" s="18"/>
      <c r="F18" s="20"/>
      <c r="G18" s="17"/>
    </row>
    <row r="19" spans="1:7" ht="15" customHeight="1" thickBot="1">
      <c r="A19" s="4"/>
    </row>
    <row r="20" spans="1:7" ht="20.100000000000001" customHeight="1" thickBot="1">
      <c r="A20" s="45" t="s">
        <v>107</v>
      </c>
      <c r="B20" s="46"/>
      <c r="C20" s="46"/>
      <c r="D20" s="46"/>
      <c r="E20" s="46"/>
      <c r="F20" s="46"/>
      <c r="G20" s="47"/>
    </row>
    <row r="21" spans="1:7" ht="51.75" thickBot="1">
      <c r="A21" s="1" t="str">
        <f>+$A$2</f>
        <v>Aliments</v>
      </c>
      <c r="B21" s="1" t="str">
        <f>+$B$2</f>
        <v>Qté totale  d’aliments à utiliser pour les enfants</v>
      </c>
      <c r="C21" s="2" t="str">
        <f>$C$2</f>
        <v>+</v>
      </c>
      <c r="D21" s="1" t="str">
        <f>+$D$2</f>
        <v>Qté totale  d’aliments à utiliser pour les adultes</v>
      </c>
      <c r="E21" s="2" t="str">
        <f>+$E$2</f>
        <v>=</v>
      </c>
      <c r="F21" s="3" t="str">
        <f>+$F$2</f>
        <v>Qté totale à utiliser</v>
      </c>
      <c r="G21" s="12" t="str">
        <f>+$G$2</f>
        <v>Unité de mesure</v>
      </c>
    </row>
    <row r="22" spans="1:7" s="10" customFormat="1" ht="20.100000000000001" customHeight="1" thickBot="1">
      <c r="A22" s="32" t="s">
        <v>108</v>
      </c>
      <c r="B22" s="37">
        <f>+Enfants!G22</f>
        <v>36</v>
      </c>
      <c r="C22" s="36" t="s">
        <v>5</v>
      </c>
      <c r="D22" s="37">
        <f>+Adultes!G20</f>
        <v>16</v>
      </c>
      <c r="E22" s="23" t="s">
        <v>93</v>
      </c>
      <c r="F22" s="30">
        <f t="shared" ref="F22:F24" si="2">+B22+D22</f>
        <v>52</v>
      </c>
      <c r="G22" s="22" t="s">
        <v>22</v>
      </c>
    </row>
    <row r="23" spans="1:7" s="10" customFormat="1" ht="20.100000000000001" customHeight="1" thickBot="1">
      <c r="A23" s="32" t="s">
        <v>109</v>
      </c>
      <c r="B23" s="37">
        <f>+Enfants!G23</f>
        <v>1.8</v>
      </c>
      <c r="C23" s="36" t="s">
        <v>5</v>
      </c>
      <c r="D23" s="37">
        <f>+Adultes!G21</f>
        <v>0.8</v>
      </c>
      <c r="E23" s="23" t="s">
        <v>93</v>
      </c>
      <c r="F23" s="30">
        <f t="shared" si="2"/>
        <v>2.6</v>
      </c>
      <c r="G23" s="22" t="s">
        <v>35</v>
      </c>
    </row>
    <row r="24" spans="1:7" s="10" customFormat="1" ht="20.100000000000001" customHeight="1" thickBot="1">
      <c r="A24" s="32" t="s">
        <v>109</v>
      </c>
      <c r="B24" s="37">
        <f>+Enfants!G24</f>
        <v>1.8</v>
      </c>
      <c r="C24" s="36" t="s">
        <v>5</v>
      </c>
      <c r="D24" s="37">
        <f>+Adultes!G22</f>
        <v>0.8</v>
      </c>
      <c r="E24" s="23" t="s">
        <v>93</v>
      </c>
      <c r="F24" s="30">
        <f t="shared" si="2"/>
        <v>2.6</v>
      </c>
      <c r="G24" s="22" t="s">
        <v>34</v>
      </c>
    </row>
    <row r="25" spans="1:7" s="10" customFormat="1" ht="20.100000000000001" customHeight="1">
      <c r="A25" s="26"/>
      <c r="B25" s="27"/>
      <c r="C25" s="28"/>
      <c r="D25" s="28"/>
      <c r="E25" s="28"/>
      <c r="F25" s="29"/>
      <c r="G25" s="27"/>
    </row>
    <row r="26" spans="1:7" ht="15" customHeight="1" thickBot="1">
      <c r="A26" s="16"/>
      <c r="B26" s="17"/>
      <c r="C26" s="18"/>
      <c r="D26" s="19"/>
      <c r="E26" s="18"/>
      <c r="F26" s="20"/>
      <c r="G26" s="17"/>
    </row>
    <row r="27" spans="1:7" ht="20.100000000000001" customHeight="1" thickBot="1">
      <c r="A27" s="45" t="s">
        <v>110</v>
      </c>
      <c r="B27" s="46"/>
      <c r="C27" s="46"/>
      <c r="D27" s="46"/>
      <c r="E27" s="46"/>
      <c r="F27" s="46"/>
      <c r="G27" s="47"/>
    </row>
    <row r="28" spans="1:7" ht="51.75" thickBot="1">
      <c r="A28" s="1" t="str">
        <f>+$A$2</f>
        <v>Aliments</v>
      </c>
      <c r="B28" s="1" t="str">
        <f>+$B$2</f>
        <v>Qté totale  d’aliments à utiliser pour les enfants</v>
      </c>
      <c r="C28" s="2" t="str">
        <f>$C$2</f>
        <v>+</v>
      </c>
      <c r="D28" s="1" t="str">
        <f>+$D$2</f>
        <v>Qté totale  d’aliments à utiliser pour les adultes</v>
      </c>
      <c r="E28" s="2" t="str">
        <f>+$E$2</f>
        <v>=</v>
      </c>
      <c r="F28" s="3" t="str">
        <f>+$F$2</f>
        <v>Qté totale à utiliser</v>
      </c>
      <c r="G28" s="12" t="str">
        <f>+$G$2</f>
        <v>Unité de mesure</v>
      </c>
    </row>
    <row r="29" spans="1:7" s="10" customFormat="1" ht="20.100000000000001" customHeight="1" thickBot="1">
      <c r="A29" s="32" t="s">
        <v>115</v>
      </c>
      <c r="B29" s="37">
        <f>+Enfants!G29</f>
        <v>2.16</v>
      </c>
      <c r="C29" s="36" t="s">
        <v>5</v>
      </c>
      <c r="D29" s="37">
        <f>+Adultes!G26</f>
        <v>0.96</v>
      </c>
      <c r="E29" s="23" t="s">
        <v>93</v>
      </c>
      <c r="F29" s="30">
        <f t="shared" ref="F29:F38" si="3">+B29+D29</f>
        <v>3.12</v>
      </c>
      <c r="G29" s="22" t="s">
        <v>35</v>
      </c>
    </row>
    <row r="30" spans="1:7" s="10" customFormat="1" ht="20.100000000000001" customHeight="1" thickBot="1">
      <c r="A30" s="32" t="s">
        <v>115</v>
      </c>
      <c r="B30" s="37">
        <f>+Enfants!G30</f>
        <v>3.24</v>
      </c>
      <c r="C30" s="36" t="s">
        <v>5</v>
      </c>
      <c r="D30" s="37">
        <f>+Adultes!G27</f>
        <v>1.4</v>
      </c>
      <c r="E30" s="23" t="s">
        <v>93</v>
      </c>
      <c r="F30" s="30">
        <f t="shared" si="3"/>
        <v>4.6400000000000006</v>
      </c>
      <c r="G30" s="22" t="s">
        <v>34</v>
      </c>
    </row>
    <row r="31" spans="1:7" s="10" customFormat="1" ht="20.100000000000001" customHeight="1" thickBot="1">
      <c r="A31" s="32" t="s">
        <v>113</v>
      </c>
      <c r="B31" s="37">
        <f>+Enfants!G31</f>
        <v>2.52</v>
      </c>
      <c r="C31" s="36" t="s">
        <v>5</v>
      </c>
      <c r="D31" s="37">
        <f>+Adultes!G28</f>
        <v>1.0880000000000001</v>
      </c>
      <c r="E31" s="23" t="s">
        <v>93</v>
      </c>
      <c r="F31" s="30">
        <f t="shared" si="3"/>
        <v>3.6080000000000001</v>
      </c>
      <c r="G31" s="22" t="s">
        <v>35</v>
      </c>
    </row>
    <row r="32" spans="1:7" s="10" customFormat="1" ht="20.100000000000001" customHeight="1" thickBot="1">
      <c r="A32" s="32" t="s">
        <v>113</v>
      </c>
      <c r="B32" s="37">
        <f>+Enfants!G32</f>
        <v>3.24</v>
      </c>
      <c r="C32" s="36" t="s">
        <v>5</v>
      </c>
      <c r="D32" s="37">
        <f>+Adultes!G29</f>
        <v>1.4</v>
      </c>
      <c r="E32" s="23" t="s">
        <v>93</v>
      </c>
      <c r="F32" s="30">
        <f t="shared" si="3"/>
        <v>4.6400000000000006</v>
      </c>
      <c r="G32" s="22" t="s">
        <v>34</v>
      </c>
    </row>
    <row r="33" spans="1:7" s="10" customFormat="1" ht="20.100000000000001" customHeight="1" thickBot="1">
      <c r="A33" s="32" t="s">
        <v>111</v>
      </c>
      <c r="B33" s="37">
        <f>+Enfants!G33</f>
        <v>0.9</v>
      </c>
      <c r="C33" s="36" t="s">
        <v>5</v>
      </c>
      <c r="D33" s="37">
        <f>+Adultes!G30</f>
        <v>0.4</v>
      </c>
      <c r="E33" s="23" t="s">
        <v>93</v>
      </c>
      <c r="F33" s="30">
        <f t="shared" si="3"/>
        <v>1.3</v>
      </c>
      <c r="G33" s="22" t="s">
        <v>35</v>
      </c>
    </row>
    <row r="34" spans="1:7" s="10" customFormat="1" ht="20.100000000000001" customHeight="1" thickBot="1">
      <c r="A34" s="32" t="s">
        <v>111</v>
      </c>
      <c r="B34" s="37">
        <f>+Enfants!G34</f>
        <v>1.08</v>
      </c>
      <c r="C34" s="36" t="s">
        <v>5</v>
      </c>
      <c r="D34" s="37">
        <f>+Adultes!G31</f>
        <v>0.48</v>
      </c>
      <c r="E34" s="23" t="s">
        <v>93</v>
      </c>
      <c r="F34" s="30">
        <f t="shared" si="3"/>
        <v>1.56</v>
      </c>
      <c r="G34" s="22" t="s">
        <v>34</v>
      </c>
    </row>
    <row r="35" spans="1:7" s="10" customFormat="1" ht="20.100000000000001" customHeight="1" thickBot="1">
      <c r="A35" s="32" t="s">
        <v>112</v>
      </c>
      <c r="B35" s="37">
        <f>+Enfants!G35</f>
        <v>0.72</v>
      </c>
      <c r="C35" s="36" t="s">
        <v>5</v>
      </c>
      <c r="D35" s="37">
        <f>+Adultes!G32</f>
        <v>0.32</v>
      </c>
      <c r="E35" s="23" t="s">
        <v>93</v>
      </c>
      <c r="F35" s="30">
        <f t="shared" si="3"/>
        <v>1.04</v>
      </c>
      <c r="G35" s="22" t="s">
        <v>35</v>
      </c>
    </row>
    <row r="36" spans="1:7" s="10" customFormat="1" ht="20.100000000000001" customHeight="1" thickBot="1">
      <c r="A36" s="32" t="s">
        <v>112</v>
      </c>
      <c r="B36" s="37">
        <f>+Enfants!G36</f>
        <v>0.9</v>
      </c>
      <c r="C36" s="36" t="s">
        <v>5</v>
      </c>
      <c r="D36" s="37">
        <f>+Adultes!G33</f>
        <v>0.4</v>
      </c>
      <c r="E36" s="23" t="s">
        <v>93</v>
      </c>
      <c r="F36" s="30">
        <f t="shared" si="3"/>
        <v>1.3</v>
      </c>
      <c r="G36" s="22" t="s">
        <v>34</v>
      </c>
    </row>
    <row r="37" spans="1:7" s="10" customFormat="1" ht="20.100000000000001" customHeight="1" thickBot="1">
      <c r="A37" s="32" t="s">
        <v>114</v>
      </c>
      <c r="B37" s="37">
        <f>+Enfants!G37</f>
        <v>2.16</v>
      </c>
      <c r="C37" s="36" t="s">
        <v>5</v>
      </c>
      <c r="D37" s="37">
        <f>+Adultes!G34</f>
        <v>0.96</v>
      </c>
      <c r="E37" s="23" t="s">
        <v>93</v>
      </c>
      <c r="F37" s="30">
        <f t="shared" si="3"/>
        <v>3.12</v>
      </c>
      <c r="G37" s="22" t="s">
        <v>35</v>
      </c>
    </row>
    <row r="38" spans="1:7" s="10" customFormat="1" ht="20.100000000000001" customHeight="1" thickBot="1">
      <c r="A38" s="32" t="s">
        <v>114</v>
      </c>
      <c r="B38" s="37">
        <f>+Enfants!G38</f>
        <v>3.24</v>
      </c>
      <c r="C38" s="36" t="s">
        <v>5</v>
      </c>
      <c r="D38" s="37">
        <f>+Adultes!G35</f>
        <v>1.4</v>
      </c>
      <c r="E38" s="23" t="s">
        <v>93</v>
      </c>
      <c r="F38" s="30">
        <f t="shared" si="3"/>
        <v>4.6400000000000006</v>
      </c>
      <c r="G38" s="22" t="s">
        <v>34</v>
      </c>
    </row>
    <row r="39" spans="1:7" s="10" customFormat="1" ht="20.100000000000001" customHeight="1">
      <c r="A39" s="33"/>
      <c r="B39" s="27"/>
      <c r="C39" s="28"/>
      <c r="D39" s="28"/>
      <c r="E39" s="28"/>
      <c r="F39" s="34"/>
      <c r="G39" s="27"/>
    </row>
    <row r="40" spans="1:7" ht="16.5" thickBot="1">
      <c r="A40" s="25"/>
      <c r="B40" s="17"/>
      <c r="C40" s="18"/>
      <c r="D40" s="19"/>
      <c r="E40" s="18"/>
      <c r="F40" s="20"/>
      <c r="G40" s="17"/>
    </row>
    <row r="41" spans="1:7" ht="20.100000000000001" customHeight="1" thickBot="1">
      <c r="A41" s="45" t="s">
        <v>116</v>
      </c>
      <c r="B41" s="46"/>
      <c r="C41" s="46"/>
      <c r="D41" s="46"/>
      <c r="E41" s="46"/>
      <c r="F41" s="46"/>
      <c r="G41" s="47"/>
    </row>
    <row r="42" spans="1:7" ht="51.75" thickBot="1">
      <c r="A42" s="1" t="str">
        <f>+$A$2</f>
        <v>Aliments</v>
      </c>
      <c r="B42" s="1" t="str">
        <f>+$B$2</f>
        <v>Qté totale  d’aliments à utiliser pour les enfants</v>
      </c>
      <c r="C42" s="2" t="str">
        <f>$C$2</f>
        <v>+</v>
      </c>
      <c r="D42" s="1" t="str">
        <f>+$D$2</f>
        <v>Qté totale  d’aliments à utiliser pour les adultes</v>
      </c>
      <c r="E42" s="2" t="str">
        <f>+$E$2</f>
        <v>=</v>
      </c>
      <c r="F42" s="3" t="str">
        <f>+$F$2</f>
        <v>Qté totale à utiliser</v>
      </c>
      <c r="G42" s="12" t="str">
        <f>+$G$2</f>
        <v>Unité de mesure</v>
      </c>
    </row>
    <row r="43" spans="1:7" s="10" customFormat="1" ht="20.100000000000001" customHeight="1" thickBot="1">
      <c r="A43" s="32" t="s">
        <v>117</v>
      </c>
      <c r="B43" s="37">
        <f>+Enfants!G42</f>
        <v>2.7</v>
      </c>
      <c r="C43" s="36" t="s">
        <v>5</v>
      </c>
      <c r="D43" s="37">
        <f>+Adultes!G38</f>
        <v>1.2</v>
      </c>
      <c r="E43" s="23" t="s">
        <v>93</v>
      </c>
      <c r="F43" s="30">
        <f t="shared" ref="F43:F44" si="4">+B43+D43</f>
        <v>3.9000000000000004</v>
      </c>
      <c r="G43" s="22" t="s">
        <v>35</v>
      </c>
    </row>
    <row r="44" spans="1:7" s="10" customFormat="1" ht="20.100000000000001" customHeight="1" thickBot="1">
      <c r="A44" s="32" t="s">
        <v>117</v>
      </c>
      <c r="B44" s="37">
        <f>+Enfants!G43</f>
        <v>3.24</v>
      </c>
      <c r="C44" s="36" t="s">
        <v>5</v>
      </c>
      <c r="D44" s="37">
        <f>+Adultes!G39</f>
        <v>1.4</v>
      </c>
      <c r="E44" s="23" t="s">
        <v>93</v>
      </c>
      <c r="F44" s="30">
        <f t="shared" si="4"/>
        <v>4.6400000000000006</v>
      </c>
      <c r="G44" s="22" t="s">
        <v>34</v>
      </c>
    </row>
    <row r="45" spans="1:7" ht="5.0999999999999996" customHeight="1" thickBot="1">
      <c r="A45" s="16"/>
      <c r="B45" s="17"/>
      <c r="C45" s="18"/>
      <c r="D45" s="19"/>
      <c r="E45" s="18"/>
      <c r="F45" s="20"/>
      <c r="G45" s="17"/>
    </row>
    <row r="46" spans="1:7" ht="20.100000000000001" customHeight="1" thickBot="1">
      <c r="A46" s="45" t="s">
        <v>118</v>
      </c>
      <c r="B46" s="46"/>
      <c r="C46" s="46"/>
      <c r="D46" s="46"/>
      <c r="E46" s="46"/>
      <c r="F46" s="46"/>
      <c r="G46" s="47"/>
    </row>
    <row r="47" spans="1:7" ht="51.75" thickBot="1">
      <c r="A47" s="1" t="str">
        <f>+$A$2</f>
        <v>Aliments</v>
      </c>
      <c r="B47" s="1" t="str">
        <f>+$B$2</f>
        <v>Qté totale  d’aliments à utiliser pour les enfants</v>
      </c>
      <c r="C47" s="2" t="str">
        <f>$C$2</f>
        <v>+</v>
      </c>
      <c r="D47" s="1" t="str">
        <f>+$D$2</f>
        <v>Qté totale  d’aliments à utiliser pour les adultes</v>
      </c>
      <c r="E47" s="2" t="str">
        <f>+$E$2</f>
        <v>=</v>
      </c>
      <c r="F47" s="3" t="str">
        <f>+$F$2</f>
        <v>Qté totale à utiliser</v>
      </c>
      <c r="G47" s="12" t="str">
        <f>+$G$2</f>
        <v>Unité de mesure</v>
      </c>
    </row>
    <row r="48" spans="1:7" s="10" customFormat="1" ht="20.100000000000001" customHeight="1" thickBot="1">
      <c r="A48" s="32" t="s">
        <v>121</v>
      </c>
      <c r="B48" s="37">
        <f>+Enfants!G47</f>
        <v>0.9</v>
      </c>
      <c r="C48" s="36" t="s">
        <v>5</v>
      </c>
      <c r="D48" s="37">
        <f>+Adultes!G43</f>
        <v>0.4</v>
      </c>
      <c r="E48" s="23" t="s">
        <v>93</v>
      </c>
      <c r="F48" s="30">
        <f t="shared" ref="F48:F55" si="5">+B48+D48</f>
        <v>1.3</v>
      </c>
      <c r="G48" s="22" t="s">
        <v>35</v>
      </c>
    </row>
    <row r="49" spans="1:7" s="10" customFormat="1" ht="20.100000000000001" customHeight="1" thickBot="1">
      <c r="A49" s="32" t="s">
        <v>120</v>
      </c>
      <c r="B49" s="37">
        <f>+Enfants!G48</f>
        <v>1.08</v>
      </c>
      <c r="C49" s="36" t="s">
        <v>5</v>
      </c>
      <c r="D49" s="37">
        <f>+Adultes!G44</f>
        <v>0.48</v>
      </c>
      <c r="E49" s="23" t="s">
        <v>93</v>
      </c>
      <c r="F49" s="30">
        <f t="shared" si="5"/>
        <v>1.56</v>
      </c>
      <c r="G49" s="22" t="s">
        <v>35</v>
      </c>
    </row>
    <row r="50" spans="1:7" s="10" customFormat="1" ht="20.100000000000001" customHeight="1" thickBot="1">
      <c r="A50" s="32" t="s">
        <v>120</v>
      </c>
      <c r="B50" s="37">
        <f>+Enfants!G49</f>
        <v>1.44</v>
      </c>
      <c r="C50" s="36" t="s">
        <v>5</v>
      </c>
      <c r="D50" s="37">
        <f>+Adultes!G45</f>
        <v>0.64</v>
      </c>
      <c r="E50" s="23" t="s">
        <v>93</v>
      </c>
      <c r="F50" s="30">
        <f t="shared" si="5"/>
        <v>2.08</v>
      </c>
      <c r="G50" s="22" t="s">
        <v>34</v>
      </c>
    </row>
    <row r="51" spans="1:7" s="10" customFormat="1" ht="20.100000000000001" customHeight="1" thickBot="1">
      <c r="A51" s="32" t="s">
        <v>25</v>
      </c>
      <c r="B51" s="37">
        <f>+Enfants!G50</f>
        <v>1.08</v>
      </c>
      <c r="C51" s="36" t="s">
        <v>5</v>
      </c>
      <c r="D51" s="37">
        <f>+Adultes!G46</f>
        <v>0.48</v>
      </c>
      <c r="E51" s="23" t="s">
        <v>93</v>
      </c>
      <c r="F51" s="30">
        <f t="shared" si="5"/>
        <v>1.56</v>
      </c>
      <c r="G51" s="22" t="s">
        <v>35</v>
      </c>
    </row>
    <row r="52" spans="1:7" s="10" customFormat="1" ht="20.100000000000001" customHeight="1" thickBot="1">
      <c r="A52" s="32" t="s">
        <v>25</v>
      </c>
      <c r="B52" s="37">
        <f>+Enfants!G51</f>
        <v>21.599999999999998</v>
      </c>
      <c r="C52" s="36" t="s">
        <v>5</v>
      </c>
      <c r="D52" s="37">
        <f>+Adultes!G47</f>
        <v>9.6</v>
      </c>
      <c r="E52" s="23" t="s">
        <v>93</v>
      </c>
      <c r="F52" s="30">
        <f t="shared" si="5"/>
        <v>31.199999999999996</v>
      </c>
      <c r="G52" s="22" t="s">
        <v>22</v>
      </c>
    </row>
    <row r="53" spans="1:7" s="10" customFormat="1" ht="20.100000000000001" customHeight="1" thickBot="1">
      <c r="A53" s="32" t="s">
        <v>24</v>
      </c>
      <c r="B53" s="37">
        <f>+Enfants!G52</f>
        <v>1.08</v>
      </c>
      <c r="C53" s="36" t="s">
        <v>5</v>
      </c>
      <c r="D53" s="37">
        <f>+Adultes!G48</f>
        <v>0.48</v>
      </c>
      <c r="E53" s="23" t="s">
        <v>93</v>
      </c>
      <c r="F53" s="30">
        <f t="shared" si="5"/>
        <v>1.56</v>
      </c>
      <c r="G53" s="22" t="s">
        <v>35</v>
      </c>
    </row>
    <row r="54" spans="1:7" s="10" customFormat="1" ht="20.100000000000001" customHeight="1" thickBot="1">
      <c r="A54" s="32" t="s">
        <v>24</v>
      </c>
      <c r="B54" s="37">
        <f>+Enfants!G53</f>
        <v>10.799999999999999</v>
      </c>
      <c r="C54" s="36" t="s">
        <v>5</v>
      </c>
      <c r="D54" s="37">
        <f>+Adultes!G49</f>
        <v>4.8</v>
      </c>
      <c r="E54" s="23" t="s">
        <v>93</v>
      </c>
      <c r="F54" s="30">
        <f t="shared" si="5"/>
        <v>15.599999999999998</v>
      </c>
      <c r="G54" s="22" t="s">
        <v>22</v>
      </c>
    </row>
    <row r="55" spans="1:7" s="10" customFormat="1" ht="20.100000000000001" customHeight="1" thickBot="1">
      <c r="A55" s="32" t="s">
        <v>119</v>
      </c>
      <c r="B55" s="37">
        <f>+Enfants!G54</f>
        <v>1.08</v>
      </c>
      <c r="C55" s="36" t="s">
        <v>5</v>
      </c>
      <c r="D55" s="37">
        <f>+Adultes!G50</f>
        <v>0.48</v>
      </c>
      <c r="E55" s="23" t="s">
        <v>93</v>
      </c>
      <c r="F55" s="30">
        <f t="shared" si="5"/>
        <v>1.56</v>
      </c>
      <c r="G55" s="22" t="s">
        <v>35</v>
      </c>
    </row>
    <row r="56" spans="1:7" ht="5.0999999999999996" customHeight="1" thickBot="1">
      <c r="A56" s="6"/>
    </row>
    <row r="57" spans="1:7" ht="20.100000000000001" customHeight="1" thickBot="1">
      <c r="A57" s="45" t="s">
        <v>122</v>
      </c>
      <c r="B57" s="46"/>
      <c r="C57" s="46"/>
      <c r="D57" s="46"/>
      <c r="E57" s="46"/>
      <c r="F57" s="46"/>
      <c r="G57" s="47"/>
    </row>
    <row r="58" spans="1:7" ht="51.75" thickBot="1">
      <c r="A58" s="1" t="str">
        <f>+$A$2</f>
        <v>Aliments</v>
      </c>
      <c r="B58" s="1" t="str">
        <f>+$B$2</f>
        <v>Qté totale  d’aliments à utiliser pour les enfants</v>
      </c>
      <c r="C58" s="2" t="str">
        <f>$C$2</f>
        <v>+</v>
      </c>
      <c r="D58" s="1" t="str">
        <f>+$D$2</f>
        <v>Qté totale  d’aliments à utiliser pour les adultes</v>
      </c>
      <c r="E58" s="2" t="str">
        <f>+$E$2</f>
        <v>=</v>
      </c>
      <c r="F58" s="3" t="str">
        <f>+$F$2</f>
        <v>Qté totale à utiliser</v>
      </c>
      <c r="G58" s="12" t="str">
        <f>+$G$2</f>
        <v>Unité de mesure</v>
      </c>
    </row>
    <row r="59" spans="1:7" s="10" customFormat="1" ht="20.100000000000001" customHeight="1" thickBot="1">
      <c r="A59" s="32" t="s">
        <v>127</v>
      </c>
      <c r="B59" s="37">
        <f>+Enfants!G58</f>
        <v>0.9</v>
      </c>
      <c r="C59" s="36" t="s">
        <v>5</v>
      </c>
      <c r="D59" s="37">
        <f>+Adultes!G54</f>
        <v>0.4</v>
      </c>
      <c r="E59" s="23" t="s">
        <v>93</v>
      </c>
      <c r="F59" s="30">
        <f t="shared" ref="F59:F80" si="6">+B59+D59</f>
        <v>1.3</v>
      </c>
      <c r="G59" s="22" t="s">
        <v>35</v>
      </c>
    </row>
    <row r="60" spans="1:7" s="10" customFormat="1" ht="20.100000000000001" customHeight="1" thickBot="1">
      <c r="A60" s="32" t="s">
        <v>127</v>
      </c>
      <c r="B60" s="37">
        <f>+Enfants!G59</f>
        <v>1.44</v>
      </c>
      <c r="C60" s="36" t="s">
        <v>5</v>
      </c>
      <c r="D60" s="37">
        <f>+Adultes!G55</f>
        <v>0.64</v>
      </c>
      <c r="E60" s="23" t="s">
        <v>93</v>
      </c>
      <c r="F60" s="30">
        <f t="shared" si="6"/>
        <v>2.08</v>
      </c>
      <c r="G60" s="22" t="s">
        <v>34</v>
      </c>
    </row>
    <row r="61" spans="1:7" s="10" customFormat="1" ht="20.100000000000001" customHeight="1" thickBot="1">
      <c r="A61" s="32" t="s">
        <v>126</v>
      </c>
      <c r="B61" s="37">
        <f>+Enfants!G60</f>
        <v>1.26</v>
      </c>
      <c r="C61" s="36" t="s">
        <v>5</v>
      </c>
      <c r="D61" s="37">
        <f>+Adultes!G56</f>
        <v>0.56000000000000005</v>
      </c>
      <c r="E61" s="23" t="s">
        <v>93</v>
      </c>
      <c r="F61" s="30">
        <f t="shared" si="6"/>
        <v>1.82</v>
      </c>
      <c r="G61" s="22" t="s">
        <v>35</v>
      </c>
    </row>
    <row r="62" spans="1:7" s="10" customFormat="1" ht="20.100000000000001" customHeight="1" thickBot="1">
      <c r="A62" s="32" t="s">
        <v>126</v>
      </c>
      <c r="B62" s="37">
        <f>+Enfants!G61</f>
        <v>1.62</v>
      </c>
      <c r="C62" s="36" t="s">
        <v>5</v>
      </c>
      <c r="D62" s="37">
        <f>+Adultes!G57</f>
        <v>0.72</v>
      </c>
      <c r="E62" s="23" t="s">
        <v>93</v>
      </c>
      <c r="F62" s="30">
        <f t="shared" si="6"/>
        <v>2.34</v>
      </c>
      <c r="G62" s="22" t="s">
        <v>34</v>
      </c>
    </row>
    <row r="63" spans="1:7" s="10" customFormat="1" ht="20.100000000000001" customHeight="1" thickBot="1">
      <c r="A63" s="32" t="s">
        <v>128</v>
      </c>
      <c r="B63" s="37">
        <f>+Enfants!G62</f>
        <v>1.26</v>
      </c>
      <c r="C63" s="36" t="s">
        <v>5</v>
      </c>
      <c r="D63" s="37">
        <f>+Adultes!G58</f>
        <v>0.56000000000000005</v>
      </c>
      <c r="E63" s="23" t="s">
        <v>93</v>
      </c>
      <c r="F63" s="30">
        <f t="shared" si="6"/>
        <v>1.82</v>
      </c>
      <c r="G63" s="22" t="s">
        <v>35</v>
      </c>
    </row>
    <row r="64" spans="1:7" s="10" customFormat="1" ht="20.100000000000001" customHeight="1" thickBot="1">
      <c r="A64" s="32" t="s">
        <v>128</v>
      </c>
      <c r="B64" s="37">
        <f>+Enfants!G63</f>
        <v>1.44</v>
      </c>
      <c r="C64" s="36" t="s">
        <v>5</v>
      </c>
      <c r="D64" s="37">
        <f>+Adultes!G59</f>
        <v>0.64</v>
      </c>
      <c r="E64" s="23" t="s">
        <v>93</v>
      </c>
      <c r="F64" s="30">
        <f t="shared" si="6"/>
        <v>2.08</v>
      </c>
      <c r="G64" s="22" t="s">
        <v>34</v>
      </c>
    </row>
    <row r="65" spans="1:7" s="10" customFormat="1" ht="20.100000000000001" customHeight="1" thickBot="1">
      <c r="A65" s="32" t="s">
        <v>130</v>
      </c>
      <c r="B65" s="37">
        <f>+Enfants!G64</f>
        <v>1.08</v>
      </c>
      <c r="C65" s="36" t="s">
        <v>5</v>
      </c>
      <c r="D65" s="37">
        <f>+Adultes!G60</f>
        <v>0.48</v>
      </c>
      <c r="E65" s="23" t="s">
        <v>93</v>
      </c>
      <c r="F65" s="30">
        <f t="shared" si="6"/>
        <v>1.56</v>
      </c>
      <c r="G65" s="22" t="s">
        <v>35</v>
      </c>
    </row>
    <row r="66" spans="1:7" s="10" customFormat="1" ht="20.100000000000001" customHeight="1" thickBot="1">
      <c r="A66" s="32" t="s">
        <v>129</v>
      </c>
      <c r="B66" s="37">
        <f>+Enfants!G65</f>
        <v>0.9</v>
      </c>
      <c r="C66" s="36" t="s">
        <v>5</v>
      </c>
      <c r="D66" s="37">
        <f>+Adultes!G61</f>
        <v>0.4</v>
      </c>
      <c r="E66" s="23" t="s">
        <v>93</v>
      </c>
      <c r="F66" s="30">
        <f t="shared" si="6"/>
        <v>1.3</v>
      </c>
      <c r="G66" s="22" t="s">
        <v>35</v>
      </c>
    </row>
    <row r="67" spans="1:7" s="10" customFormat="1" ht="20.100000000000001" customHeight="1" thickBot="1">
      <c r="A67" s="32" t="s">
        <v>28</v>
      </c>
      <c r="B67" s="37">
        <f>+Enfants!G66</f>
        <v>0.9</v>
      </c>
      <c r="C67" s="36" t="s">
        <v>5</v>
      </c>
      <c r="D67" s="37">
        <f>+Adultes!G62</f>
        <v>0.4</v>
      </c>
      <c r="E67" s="23" t="s">
        <v>93</v>
      </c>
      <c r="F67" s="30">
        <f t="shared" si="6"/>
        <v>1.3</v>
      </c>
      <c r="G67" s="22" t="s">
        <v>35</v>
      </c>
    </row>
    <row r="68" spans="1:7" s="10" customFormat="1" ht="20.100000000000001" customHeight="1" thickBot="1">
      <c r="A68" s="32" t="s">
        <v>28</v>
      </c>
      <c r="B68" s="37">
        <f>+Enfants!G67</f>
        <v>1.08</v>
      </c>
      <c r="C68" s="36" t="s">
        <v>5</v>
      </c>
      <c r="D68" s="37">
        <f>+Adultes!G63</f>
        <v>0.48</v>
      </c>
      <c r="E68" s="23" t="s">
        <v>93</v>
      </c>
      <c r="F68" s="30">
        <f t="shared" si="6"/>
        <v>1.56</v>
      </c>
      <c r="G68" s="22" t="s">
        <v>34</v>
      </c>
    </row>
    <row r="69" spans="1:7" s="10" customFormat="1" ht="20.100000000000001" customHeight="1" thickBot="1">
      <c r="A69" s="32" t="s">
        <v>120</v>
      </c>
      <c r="B69" s="37">
        <f>+Enfants!G68</f>
        <v>1.08</v>
      </c>
      <c r="C69" s="36" t="s">
        <v>5</v>
      </c>
      <c r="D69" s="37">
        <f>+Adultes!G64</f>
        <v>0.48</v>
      </c>
      <c r="E69" s="23" t="s">
        <v>93</v>
      </c>
      <c r="F69" s="30">
        <f t="shared" si="6"/>
        <v>1.56</v>
      </c>
      <c r="G69" s="22" t="s">
        <v>35</v>
      </c>
    </row>
    <row r="70" spans="1:7" s="10" customFormat="1" ht="20.100000000000001" customHeight="1" thickBot="1">
      <c r="A70" s="32" t="s">
        <v>120</v>
      </c>
      <c r="B70" s="37">
        <f>+Enfants!G69</f>
        <v>1.44</v>
      </c>
      <c r="C70" s="36" t="s">
        <v>5</v>
      </c>
      <c r="D70" s="37">
        <f>+Adultes!G65</f>
        <v>0.64</v>
      </c>
      <c r="E70" s="23" t="s">
        <v>93</v>
      </c>
      <c r="F70" s="30">
        <f t="shared" si="6"/>
        <v>2.08</v>
      </c>
      <c r="G70" s="22" t="s">
        <v>34</v>
      </c>
    </row>
    <row r="71" spans="1:7" s="10" customFormat="1" ht="20.100000000000001" customHeight="1" thickBot="1">
      <c r="A71" s="32" t="s">
        <v>27</v>
      </c>
      <c r="B71" s="37">
        <f>+Enfants!G70</f>
        <v>1.26</v>
      </c>
      <c r="C71" s="36" t="s">
        <v>5</v>
      </c>
      <c r="D71" s="37">
        <f>+Adultes!G66</f>
        <v>0.56000000000000005</v>
      </c>
      <c r="E71" s="23" t="s">
        <v>93</v>
      </c>
      <c r="F71" s="30">
        <f t="shared" si="6"/>
        <v>1.82</v>
      </c>
      <c r="G71" s="22" t="s">
        <v>35</v>
      </c>
    </row>
    <row r="72" spans="1:7" s="10" customFormat="1" ht="20.100000000000001" customHeight="1" thickBot="1">
      <c r="A72" s="32" t="s">
        <v>27</v>
      </c>
      <c r="B72" s="37">
        <f>+Enfants!G71</f>
        <v>1.44</v>
      </c>
      <c r="C72" s="36" t="s">
        <v>5</v>
      </c>
      <c r="D72" s="37">
        <f>+Adultes!G67</f>
        <v>0.64</v>
      </c>
      <c r="E72" s="23" t="s">
        <v>93</v>
      </c>
      <c r="F72" s="30">
        <f t="shared" si="6"/>
        <v>2.08</v>
      </c>
      <c r="G72" s="22" t="s">
        <v>34</v>
      </c>
    </row>
    <row r="73" spans="1:7" s="10" customFormat="1" ht="20.100000000000001" customHeight="1" thickBot="1">
      <c r="A73" s="32" t="s">
        <v>123</v>
      </c>
      <c r="B73" s="37">
        <f>+Enfants!G72</f>
        <v>1.26</v>
      </c>
      <c r="C73" s="36" t="s">
        <v>5</v>
      </c>
      <c r="D73" s="37">
        <f>+Adultes!G68</f>
        <v>0.56000000000000005</v>
      </c>
      <c r="E73" s="23" t="s">
        <v>93</v>
      </c>
      <c r="F73" s="30">
        <f t="shared" si="6"/>
        <v>1.82</v>
      </c>
      <c r="G73" s="22" t="s">
        <v>35</v>
      </c>
    </row>
    <row r="74" spans="1:7" s="10" customFormat="1" ht="20.100000000000001" customHeight="1" thickBot="1">
      <c r="A74" s="32" t="s">
        <v>123</v>
      </c>
      <c r="B74" s="37">
        <f>+Enfants!G73</f>
        <v>1.62</v>
      </c>
      <c r="C74" s="36" t="s">
        <v>5</v>
      </c>
      <c r="D74" s="37">
        <f>+Adultes!G69</f>
        <v>0.72</v>
      </c>
      <c r="E74" s="23" t="s">
        <v>93</v>
      </c>
      <c r="F74" s="30">
        <f t="shared" si="6"/>
        <v>2.34</v>
      </c>
      <c r="G74" s="22" t="s">
        <v>34</v>
      </c>
    </row>
    <row r="75" spans="1:7" s="10" customFormat="1" ht="20.100000000000001" customHeight="1" thickBot="1">
      <c r="A75" s="32" t="s">
        <v>26</v>
      </c>
      <c r="B75" s="37">
        <f>+Enfants!G74</f>
        <v>0.9</v>
      </c>
      <c r="C75" s="36" t="s">
        <v>5</v>
      </c>
      <c r="D75" s="37">
        <f>+Adultes!G70</f>
        <v>0.4</v>
      </c>
      <c r="E75" s="23" t="s">
        <v>93</v>
      </c>
      <c r="F75" s="30">
        <f t="shared" si="6"/>
        <v>1.3</v>
      </c>
      <c r="G75" s="22" t="s">
        <v>35</v>
      </c>
    </row>
    <row r="76" spans="1:7" s="10" customFormat="1" ht="20.100000000000001" customHeight="1" thickBot="1">
      <c r="A76" s="32" t="s">
        <v>26</v>
      </c>
      <c r="B76" s="37">
        <f>+Enfants!G75</f>
        <v>1.08</v>
      </c>
      <c r="C76" s="36" t="s">
        <v>5</v>
      </c>
      <c r="D76" s="37">
        <f>+Adultes!G71</f>
        <v>0.48</v>
      </c>
      <c r="E76" s="23" t="s">
        <v>93</v>
      </c>
      <c r="F76" s="30">
        <f t="shared" si="6"/>
        <v>1.56</v>
      </c>
      <c r="G76" s="22" t="s">
        <v>34</v>
      </c>
    </row>
    <row r="77" spans="1:7" s="10" customFormat="1" ht="20.100000000000001" customHeight="1" thickBot="1">
      <c r="A77" s="32" t="s">
        <v>124</v>
      </c>
      <c r="B77" s="37">
        <f>+Enfants!G76</f>
        <v>1.08</v>
      </c>
      <c r="C77" s="36" t="s">
        <v>5</v>
      </c>
      <c r="D77" s="37">
        <f>+Adultes!G72</f>
        <v>0.48</v>
      </c>
      <c r="E77" s="23" t="s">
        <v>93</v>
      </c>
      <c r="F77" s="30">
        <f t="shared" si="6"/>
        <v>1.56</v>
      </c>
      <c r="G77" s="22" t="s">
        <v>35</v>
      </c>
    </row>
    <row r="78" spans="1:7" s="10" customFormat="1" ht="20.100000000000001" customHeight="1" thickBot="1">
      <c r="A78" s="32" t="s">
        <v>124</v>
      </c>
      <c r="B78" s="37">
        <f>+Enfants!G77</f>
        <v>1.44</v>
      </c>
      <c r="C78" s="36" t="s">
        <v>5</v>
      </c>
      <c r="D78" s="37">
        <f>+Adultes!G73</f>
        <v>0.64</v>
      </c>
      <c r="E78" s="23" t="s">
        <v>93</v>
      </c>
      <c r="F78" s="30">
        <f t="shared" si="6"/>
        <v>2.08</v>
      </c>
      <c r="G78" s="22" t="s">
        <v>34</v>
      </c>
    </row>
    <row r="79" spans="1:7" s="10" customFormat="1" ht="20.100000000000001" customHeight="1" thickBot="1">
      <c r="A79" s="32" t="s">
        <v>125</v>
      </c>
      <c r="B79" s="37">
        <f>+Enfants!G78</f>
        <v>1.26</v>
      </c>
      <c r="C79" s="36" t="s">
        <v>5</v>
      </c>
      <c r="D79" s="37">
        <f>+Adultes!G74</f>
        <v>0.56000000000000005</v>
      </c>
      <c r="E79" s="23" t="s">
        <v>93</v>
      </c>
      <c r="F79" s="30">
        <f t="shared" si="6"/>
        <v>1.82</v>
      </c>
      <c r="G79" s="22" t="s">
        <v>35</v>
      </c>
    </row>
    <row r="80" spans="1:7" s="10" customFormat="1" ht="20.100000000000001" customHeight="1" thickBot="1">
      <c r="A80" s="32" t="s">
        <v>125</v>
      </c>
      <c r="B80" s="37">
        <f>+Enfants!G79</f>
        <v>1.8</v>
      </c>
      <c r="C80" s="36" t="s">
        <v>5</v>
      </c>
      <c r="D80" s="37">
        <f>+Adultes!G75</f>
        <v>0.8</v>
      </c>
      <c r="E80" s="23" t="s">
        <v>93</v>
      </c>
      <c r="F80" s="30">
        <f t="shared" si="6"/>
        <v>2.6</v>
      </c>
      <c r="G80" s="22" t="s">
        <v>34</v>
      </c>
    </row>
    <row r="81" spans="1:7" s="10" customFormat="1" ht="20.100000000000001" customHeight="1" thickBot="1">
      <c r="A81" s="25"/>
      <c r="B81" s="27"/>
      <c r="C81" s="28"/>
      <c r="D81" s="28"/>
      <c r="E81" s="28"/>
      <c r="F81" s="34"/>
      <c r="G81" s="27"/>
    </row>
    <row r="82" spans="1:7" ht="20.100000000000001" customHeight="1">
      <c r="A82" s="48" t="s">
        <v>131</v>
      </c>
      <c r="B82" s="49"/>
      <c r="C82" s="49"/>
      <c r="D82" s="49"/>
      <c r="E82" s="49"/>
      <c r="F82" s="49"/>
      <c r="G82" s="50"/>
    </row>
    <row r="83" spans="1:7" ht="16.5" thickBot="1">
      <c r="A83" s="41"/>
      <c r="B83" s="42"/>
      <c r="C83" s="42"/>
      <c r="D83" s="42"/>
      <c r="E83" s="42"/>
      <c r="F83" s="42"/>
      <c r="G83" s="43"/>
    </row>
    <row r="84" spans="1:7" ht="51.75" thickBot="1">
      <c r="A84" s="1" t="str">
        <f>+$A$2</f>
        <v>Aliments</v>
      </c>
      <c r="B84" s="1" t="str">
        <f>+$B$2</f>
        <v>Qté totale  d’aliments à utiliser pour les enfants</v>
      </c>
      <c r="C84" s="2" t="str">
        <f>$C$2</f>
        <v>+</v>
      </c>
      <c r="D84" s="1" t="str">
        <f>+$D$2</f>
        <v>Qté totale  d’aliments à utiliser pour les adultes</v>
      </c>
      <c r="E84" s="2" t="str">
        <f>+$E$2</f>
        <v>=</v>
      </c>
      <c r="F84" s="3" t="str">
        <f>+$F$2</f>
        <v>Qté totale à utiliser</v>
      </c>
      <c r="G84" s="12" t="str">
        <f>+$G$2</f>
        <v>Unité de mesure</v>
      </c>
    </row>
    <row r="85" spans="1:7" s="10" customFormat="1" ht="20.100000000000001" customHeight="1" thickBot="1">
      <c r="A85" s="32" t="s">
        <v>134</v>
      </c>
      <c r="B85" s="37">
        <f>+Enfants!G83</f>
        <v>3.42</v>
      </c>
      <c r="C85" s="36" t="s">
        <v>5</v>
      </c>
      <c r="D85" s="37">
        <f>+Adultes!G79</f>
        <v>1.52</v>
      </c>
      <c r="E85" s="23" t="s">
        <v>93</v>
      </c>
      <c r="F85" s="30">
        <f t="shared" ref="F85:F123" si="7">+B85+D85</f>
        <v>4.9399999999999995</v>
      </c>
      <c r="G85" s="22" t="s">
        <v>35</v>
      </c>
    </row>
    <row r="86" spans="1:7" s="10" customFormat="1" ht="20.100000000000001" customHeight="1" thickBot="1">
      <c r="A86" s="32" t="s">
        <v>134</v>
      </c>
      <c r="B86" s="37">
        <f>+Enfants!G84</f>
        <v>6.12</v>
      </c>
      <c r="C86" s="36" t="s">
        <v>5</v>
      </c>
      <c r="D86" s="37">
        <f>+Adultes!G80</f>
        <v>2.72</v>
      </c>
      <c r="E86" s="23" t="s">
        <v>93</v>
      </c>
      <c r="F86" s="30">
        <f t="shared" si="7"/>
        <v>8.84</v>
      </c>
      <c r="G86" s="22" t="s">
        <v>34</v>
      </c>
    </row>
    <row r="87" spans="1:7" s="10" customFormat="1" ht="20.100000000000001" customHeight="1" thickBot="1">
      <c r="A87" s="32" t="s">
        <v>135</v>
      </c>
      <c r="B87" s="37">
        <f>+Enfants!G85</f>
        <v>3.06</v>
      </c>
      <c r="C87" s="36" t="s">
        <v>5</v>
      </c>
      <c r="D87" s="37">
        <f>+Adultes!G81</f>
        <v>1.36</v>
      </c>
      <c r="E87" s="23" t="s">
        <v>93</v>
      </c>
      <c r="F87" s="30">
        <f t="shared" si="7"/>
        <v>4.42</v>
      </c>
      <c r="G87" s="22" t="s">
        <v>35</v>
      </c>
    </row>
    <row r="88" spans="1:7" s="10" customFormat="1" ht="20.100000000000001" customHeight="1" thickBot="1">
      <c r="A88" s="32" t="s">
        <v>135</v>
      </c>
      <c r="B88" s="37">
        <f>+Enfants!G86</f>
        <v>5.4</v>
      </c>
      <c r="C88" s="36" t="s">
        <v>5</v>
      </c>
      <c r="D88" s="37">
        <f>+Adultes!G82</f>
        <v>2.4</v>
      </c>
      <c r="E88" s="23" t="s">
        <v>93</v>
      </c>
      <c r="F88" s="30">
        <f t="shared" si="7"/>
        <v>7.8000000000000007</v>
      </c>
      <c r="G88" s="22" t="s">
        <v>34</v>
      </c>
    </row>
    <row r="89" spans="1:7" s="10" customFormat="1" ht="20.100000000000001" customHeight="1" thickBot="1">
      <c r="A89" s="32" t="s">
        <v>136</v>
      </c>
      <c r="B89" s="37">
        <f>+Enfants!G87</f>
        <v>1.44</v>
      </c>
      <c r="C89" s="36" t="s">
        <v>5</v>
      </c>
      <c r="D89" s="37">
        <f>+Adultes!G83</f>
        <v>0.64</v>
      </c>
      <c r="E89" s="23" t="s">
        <v>93</v>
      </c>
      <c r="F89" s="30">
        <f t="shared" si="7"/>
        <v>2.08</v>
      </c>
      <c r="G89" s="22" t="s">
        <v>35</v>
      </c>
    </row>
    <row r="90" spans="1:7" s="10" customFormat="1" ht="20.100000000000001" customHeight="1" thickBot="1">
      <c r="A90" s="32" t="s">
        <v>136</v>
      </c>
      <c r="B90" s="37">
        <f>+Enfants!G88</f>
        <v>4.5</v>
      </c>
      <c r="C90" s="36" t="s">
        <v>5</v>
      </c>
      <c r="D90" s="37">
        <f>+Adultes!G84</f>
        <v>2</v>
      </c>
      <c r="E90" s="23" t="s">
        <v>93</v>
      </c>
      <c r="F90" s="30">
        <f t="shared" si="7"/>
        <v>6.5</v>
      </c>
      <c r="G90" s="22" t="s">
        <v>34</v>
      </c>
    </row>
    <row r="91" spans="1:7" s="10" customFormat="1" ht="20.100000000000001" customHeight="1" thickBot="1">
      <c r="A91" s="32" t="s">
        <v>137</v>
      </c>
      <c r="B91" s="37">
        <f>+Enfants!G89</f>
        <v>2.16</v>
      </c>
      <c r="C91" s="36" t="s">
        <v>5</v>
      </c>
      <c r="D91" s="37">
        <f>+Adultes!G85</f>
        <v>0.96</v>
      </c>
      <c r="E91" s="23" t="s">
        <v>93</v>
      </c>
      <c r="F91" s="30">
        <f t="shared" si="7"/>
        <v>3.12</v>
      </c>
      <c r="G91" s="22" t="s">
        <v>35</v>
      </c>
    </row>
    <row r="92" spans="1:7" s="10" customFormat="1" ht="20.100000000000001" customHeight="1" thickBot="1">
      <c r="A92" s="32" t="s">
        <v>137</v>
      </c>
      <c r="B92" s="37">
        <f>+Enfants!G90</f>
        <v>3.96</v>
      </c>
      <c r="C92" s="36" t="s">
        <v>5</v>
      </c>
      <c r="D92" s="37">
        <f>+Adultes!G86</f>
        <v>1.76</v>
      </c>
      <c r="E92" s="23" t="s">
        <v>93</v>
      </c>
      <c r="F92" s="30">
        <f t="shared" si="7"/>
        <v>5.72</v>
      </c>
      <c r="G92" s="22" t="s">
        <v>34</v>
      </c>
    </row>
    <row r="93" spans="1:7" s="10" customFormat="1" ht="20.100000000000001" customHeight="1" thickBot="1">
      <c r="A93" s="32" t="s">
        <v>138</v>
      </c>
      <c r="B93" s="37">
        <f>+Enfants!G91</f>
        <v>2.52</v>
      </c>
      <c r="C93" s="36" t="s">
        <v>5</v>
      </c>
      <c r="D93" s="37">
        <f>+Adultes!G87</f>
        <v>1.1200000000000001</v>
      </c>
      <c r="E93" s="23" t="s">
        <v>93</v>
      </c>
      <c r="F93" s="30">
        <f t="shared" si="7"/>
        <v>3.64</v>
      </c>
      <c r="G93" s="22" t="s">
        <v>35</v>
      </c>
    </row>
    <row r="94" spans="1:7" s="10" customFormat="1" ht="20.100000000000001" customHeight="1" thickBot="1">
      <c r="A94" s="32" t="s">
        <v>138</v>
      </c>
      <c r="B94" s="37">
        <f>+Enfants!G92</f>
        <v>5.04</v>
      </c>
      <c r="C94" s="36" t="s">
        <v>5</v>
      </c>
      <c r="D94" s="37">
        <f>+Adultes!G88</f>
        <v>2.2400000000000002</v>
      </c>
      <c r="E94" s="23" t="s">
        <v>93</v>
      </c>
      <c r="F94" s="30">
        <f t="shared" si="7"/>
        <v>7.28</v>
      </c>
      <c r="G94" s="22" t="s">
        <v>34</v>
      </c>
    </row>
    <row r="95" spans="1:7" s="10" customFormat="1" ht="20.100000000000001" customHeight="1" thickBot="1">
      <c r="A95" s="32" t="s">
        <v>139</v>
      </c>
      <c r="B95" s="37">
        <f>+Enfants!G93</f>
        <v>2.88</v>
      </c>
      <c r="C95" s="36" t="s">
        <v>5</v>
      </c>
      <c r="D95" s="37">
        <f>+Adultes!G89</f>
        <v>1.28</v>
      </c>
      <c r="E95" s="23" t="s">
        <v>93</v>
      </c>
      <c r="F95" s="30">
        <f t="shared" si="7"/>
        <v>4.16</v>
      </c>
      <c r="G95" s="22" t="s">
        <v>35</v>
      </c>
    </row>
    <row r="96" spans="1:7" s="10" customFormat="1" ht="20.100000000000001" customHeight="1" thickBot="1">
      <c r="A96" s="32" t="s">
        <v>139</v>
      </c>
      <c r="B96" s="37">
        <f>+Enfants!G94</f>
        <v>4.5</v>
      </c>
      <c r="C96" s="36" t="s">
        <v>5</v>
      </c>
      <c r="D96" s="37">
        <f>+Adultes!G90</f>
        <v>2</v>
      </c>
      <c r="E96" s="23" t="s">
        <v>93</v>
      </c>
      <c r="F96" s="30">
        <f t="shared" si="7"/>
        <v>6.5</v>
      </c>
      <c r="G96" s="22" t="s">
        <v>34</v>
      </c>
    </row>
    <row r="97" spans="1:7" s="10" customFormat="1" ht="20.100000000000001" customHeight="1" thickBot="1">
      <c r="A97" s="32" t="s">
        <v>140</v>
      </c>
      <c r="B97" s="37">
        <f>+Enfants!G95</f>
        <v>3.6</v>
      </c>
      <c r="C97" s="36" t="s">
        <v>5</v>
      </c>
      <c r="D97" s="37">
        <f>+Adultes!G91</f>
        <v>1.6</v>
      </c>
      <c r="E97" s="23" t="s">
        <v>93</v>
      </c>
      <c r="F97" s="30">
        <f t="shared" si="7"/>
        <v>5.2</v>
      </c>
      <c r="G97" s="22" t="s">
        <v>35</v>
      </c>
    </row>
    <row r="98" spans="1:7" s="10" customFormat="1" ht="20.100000000000001" customHeight="1" thickBot="1">
      <c r="A98" s="32" t="s">
        <v>140</v>
      </c>
      <c r="B98" s="37">
        <f>+Enfants!G96</f>
        <v>9</v>
      </c>
      <c r="C98" s="36" t="s">
        <v>5</v>
      </c>
      <c r="D98" s="37">
        <f>+Adultes!G92</f>
        <v>4</v>
      </c>
      <c r="E98" s="23" t="s">
        <v>93</v>
      </c>
      <c r="F98" s="30">
        <f t="shared" si="7"/>
        <v>13</v>
      </c>
      <c r="G98" s="22" t="s">
        <v>34</v>
      </c>
    </row>
    <row r="99" spans="1:7" s="10" customFormat="1" ht="20.100000000000001" customHeight="1" thickBot="1">
      <c r="A99" s="32" t="s">
        <v>44</v>
      </c>
      <c r="B99" s="37">
        <f>+Enfants!G97</f>
        <v>1.8</v>
      </c>
      <c r="C99" s="36" t="s">
        <v>5</v>
      </c>
      <c r="D99" s="37">
        <f>+Adultes!G93</f>
        <v>0.8</v>
      </c>
      <c r="E99" s="23" t="s">
        <v>93</v>
      </c>
      <c r="F99" s="30">
        <f t="shared" si="7"/>
        <v>2.6</v>
      </c>
      <c r="G99" s="22" t="s">
        <v>35</v>
      </c>
    </row>
    <row r="100" spans="1:7" s="10" customFormat="1" ht="20.100000000000001" customHeight="1" thickBot="1">
      <c r="A100" s="32" t="s">
        <v>44</v>
      </c>
      <c r="B100" s="37">
        <f>+Enfants!G98</f>
        <v>5.04</v>
      </c>
      <c r="C100" s="36" t="s">
        <v>5</v>
      </c>
      <c r="D100" s="37">
        <f>+Adultes!G94</f>
        <v>2.2400000000000002</v>
      </c>
      <c r="E100" s="23" t="s">
        <v>93</v>
      </c>
      <c r="F100" s="30">
        <f t="shared" si="7"/>
        <v>7.28</v>
      </c>
      <c r="G100" s="22" t="s">
        <v>34</v>
      </c>
    </row>
    <row r="101" spans="1:7" s="10" customFormat="1" ht="20.100000000000001" customHeight="1" thickBot="1">
      <c r="A101" s="32" t="s">
        <v>45</v>
      </c>
      <c r="B101" s="37">
        <f>+Enfants!G99</f>
        <v>1.8</v>
      </c>
      <c r="C101" s="36" t="s">
        <v>5</v>
      </c>
      <c r="D101" s="37">
        <f>+Adultes!G95</f>
        <v>0.8</v>
      </c>
      <c r="E101" s="23" t="s">
        <v>93</v>
      </c>
      <c r="F101" s="30">
        <f t="shared" si="7"/>
        <v>2.6</v>
      </c>
      <c r="G101" s="22" t="s">
        <v>35</v>
      </c>
    </row>
    <row r="102" spans="1:7" s="10" customFormat="1" ht="20.100000000000001" customHeight="1" thickBot="1">
      <c r="A102" s="32" t="s">
        <v>45</v>
      </c>
      <c r="B102" s="37">
        <f>+Enfants!G100</f>
        <v>4.5</v>
      </c>
      <c r="C102" s="36" t="s">
        <v>5</v>
      </c>
      <c r="D102" s="37">
        <f>+Adultes!G96</f>
        <v>2</v>
      </c>
      <c r="E102" s="23" t="s">
        <v>93</v>
      </c>
      <c r="F102" s="30">
        <f t="shared" si="7"/>
        <v>6.5</v>
      </c>
      <c r="G102" s="22" t="s">
        <v>34</v>
      </c>
    </row>
    <row r="103" spans="1:7" s="10" customFormat="1" ht="20.100000000000001" customHeight="1" thickBot="1">
      <c r="A103" s="32" t="s">
        <v>141</v>
      </c>
      <c r="B103" s="37">
        <f>+Enfants!G101</f>
        <v>2.7</v>
      </c>
      <c r="C103" s="36" t="s">
        <v>5</v>
      </c>
      <c r="D103" s="37">
        <f>+Adultes!G97</f>
        <v>1.2</v>
      </c>
      <c r="E103" s="23" t="s">
        <v>93</v>
      </c>
      <c r="F103" s="30">
        <f t="shared" si="7"/>
        <v>3.9000000000000004</v>
      </c>
      <c r="G103" s="22" t="s">
        <v>35</v>
      </c>
    </row>
    <row r="104" spans="1:7" s="10" customFormat="1" ht="20.100000000000001" customHeight="1" thickBot="1">
      <c r="A104" s="32" t="s">
        <v>141</v>
      </c>
      <c r="B104" s="37">
        <f>+Enfants!G102</f>
        <v>4.5</v>
      </c>
      <c r="C104" s="36" t="s">
        <v>5</v>
      </c>
      <c r="D104" s="37">
        <f>+Adultes!G98</f>
        <v>2</v>
      </c>
      <c r="E104" s="23" t="s">
        <v>93</v>
      </c>
      <c r="F104" s="30">
        <f t="shared" si="7"/>
        <v>6.5</v>
      </c>
      <c r="G104" s="22" t="s">
        <v>34</v>
      </c>
    </row>
    <row r="105" spans="1:7" s="10" customFormat="1" ht="20.100000000000001" customHeight="1" thickBot="1">
      <c r="A105" s="32" t="s">
        <v>141</v>
      </c>
      <c r="B105" s="37">
        <f>+Enfants!G103</f>
        <v>144</v>
      </c>
      <c r="C105" s="36" t="s">
        <v>5</v>
      </c>
      <c r="D105" s="37">
        <f>+Adultes!G99</f>
        <v>64</v>
      </c>
      <c r="E105" s="23" t="s">
        <v>93</v>
      </c>
      <c r="F105" s="30">
        <f t="shared" si="7"/>
        <v>208</v>
      </c>
      <c r="G105" s="22" t="s">
        <v>6</v>
      </c>
    </row>
    <row r="106" spans="1:7" s="10" customFormat="1" ht="20.100000000000001" customHeight="1" thickBot="1">
      <c r="A106" s="32" t="s">
        <v>46</v>
      </c>
      <c r="B106" s="37">
        <f>+Enfants!G104</f>
        <v>2.7</v>
      </c>
      <c r="C106" s="36" t="s">
        <v>5</v>
      </c>
      <c r="D106" s="37">
        <f>+Adultes!G100</f>
        <v>1.2</v>
      </c>
      <c r="E106" s="23" t="s">
        <v>93</v>
      </c>
      <c r="F106" s="30">
        <f t="shared" si="7"/>
        <v>3.9000000000000004</v>
      </c>
      <c r="G106" s="22" t="s">
        <v>35</v>
      </c>
    </row>
    <row r="107" spans="1:7" s="10" customFormat="1" ht="20.100000000000001" customHeight="1" thickBot="1">
      <c r="A107" s="32" t="s">
        <v>46</v>
      </c>
      <c r="B107" s="37">
        <f>+Enfants!G105</f>
        <v>5.76</v>
      </c>
      <c r="C107" s="36" t="s">
        <v>5</v>
      </c>
      <c r="D107" s="37">
        <f>+Adultes!G101</f>
        <v>2.56</v>
      </c>
      <c r="E107" s="23" t="s">
        <v>93</v>
      </c>
      <c r="F107" s="30">
        <f t="shared" si="7"/>
        <v>8.32</v>
      </c>
      <c r="G107" s="22" t="s">
        <v>34</v>
      </c>
    </row>
    <row r="108" spans="1:7" s="10" customFormat="1" ht="20.100000000000001" customHeight="1" thickBot="1">
      <c r="A108" s="32" t="s">
        <v>48</v>
      </c>
      <c r="B108" s="37">
        <f>+Enfants!G106</f>
        <v>1.8</v>
      </c>
      <c r="C108" s="36" t="s">
        <v>5</v>
      </c>
      <c r="D108" s="37">
        <f>+Adultes!G102</f>
        <v>0.8</v>
      </c>
      <c r="E108" s="23" t="s">
        <v>93</v>
      </c>
      <c r="F108" s="30">
        <f t="shared" si="7"/>
        <v>2.6</v>
      </c>
      <c r="G108" s="22" t="s">
        <v>35</v>
      </c>
    </row>
    <row r="109" spans="1:7" s="10" customFormat="1" ht="20.100000000000001" customHeight="1" thickBot="1">
      <c r="A109" s="32" t="s">
        <v>48</v>
      </c>
      <c r="B109" s="37">
        <f>+Enfants!G107</f>
        <v>4.5</v>
      </c>
      <c r="C109" s="36" t="s">
        <v>5</v>
      </c>
      <c r="D109" s="37">
        <f>+Adultes!G103</f>
        <v>2</v>
      </c>
      <c r="E109" s="23" t="s">
        <v>93</v>
      </c>
      <c r="F109" s="30">
        <f t="shared" si="7"/>
        <v>6.5</v>
      </c>
      <c r="G109" s="22" t="s">
        <v>34</v>
      </c>
    </row>
    <row r="110" spans="1:7" s="10" customFormat="1" ht="20.100000000000001" customHeight="1" thickBot="1">
      <c r="A110" s="32" t="s">
        <v>47</v>
      </c>
      <c r="B110" s="37">
        <f>+Enfants!G108</f>
        <v>2.16</v>
      </c>
      <c r="C110" s="36" t="s">
        <v>5</v>
      </c>
      <c r="D110" s="37">
        <f>+Adultes!G104</f>
        <v>0.96</v>
      </c>
      <c r="E110" s="23" t="s">
        <v>93</v>
      </c>
      <c r="F110" s="30">
        <f t="shared" si="7"/>
        <v>3.12</v>
      </c>
      <c r="G110" s="22" t="s">
        <v>35</v>
      </c>
    </row>
    <row r="111" spans="1:7" s="10" customFormat="1" ht="20.100000000000001" customHeight="1" thickBot="1">
      <c r="A111" s="32" t="s">
        <v>47</v>
      </c>
      <c r="B111" s="37">
        <f>+Enfants!G109</f>
        <v>4.5</v>
      </c>
      <c r="C111" s="36" t="s">
        <v>5</v>
      </c>
      <c r="D111" s="37">
        <f>+Adultes!G105</f>
        <v>2</v>
      </c>
      <c r="E111" s="23" t="s">
        <v>93</v>
      </c>
      <c r="F111" s="30">
        <f t="shared" si="7"/>
        <v>6.5</v>
      </c>
      <c r="G111" s="22" t="s">
        <v>34</v>
      </c>
    </row>
    <row r="112" spans="1:7" s="10" customFormat="1" ht="20.100000000000001" customHeight="1" thickBot="1">
      <c r="A112" s="32" t="s">
        <v>49</v>
      </c>
      <c r="B112" s="37">
        <f>+Enfants!G110</f>
        <v>2.7</v>
      </c>
      <c r="C112" s="36" t="s">
        <v>5</v>
      </c>
      <c r="D112" s="37">
        <f>+Adultes!G106</f>
        <v>1.2</v>
      </c>
      <c r="E112" s="23" t="s">
        <v>93</v>
      </c>
      <c r="F112" s="30">
        <f t="shared" si="7"/>
        <v>3.9000000000000004</v>
      </c>
      <c r="G112" s="22" t="s">
        <v>35</v>
      </c>
    </row>
    <row r="113" spans="1:7" s="10" customFormat="1" ht="20.100000000000001" customHeight="1" thickBot="1">
      <c r="A113" s="32" t="s">
        <v>49</v>
      </c>
      <c r="B113" s="37">
        <f>+Enfants!G111</f>
        <v>5.04</v>
      </c>
      <c r="C113" s="36" t="s">
        <v>5</v>
      </c>
      <c r="D113" s="37">
        <f>+Adultes!G107</f>
        <v>2.2400000000000002</v>
      </c>
      <c r="E113" s="23" t="s">
        <v>93</v>
      </c>
      <c r="F113" s="30">
        <f t="shared" si="7"/>
        <v>7.28</v>
      </c>
      <c r="G113" s="22" t="s">
        <v>34</v>
      </c>
    </row>
    <row r="114" spans="1:7" s="10" customFormat="1" ht="20.100000000000001" customHeight="1" thickBot="1">
      <c r="A114" s="32" t="s">
        <v>50</v>
      </c>
      <c r="B114" s="37">
        <f>+Enfants!G112</f>
        <v>2.52</v>
      </c>
      <c r="C114" s="36" t="s">
        <v>5</v>
      </c>
      <c r="D114" s="37">
        <f>+Adultes!G108</f>
        <v>1.1200000000000001</v>
      </c>
      <c r="E114" s="23" t="s">
        <v>93</v>
      </c>
      <c r="F114" s="30">
        <f t="shared" si="7"/>
        <v>3.64</v>
      </c>
      <c r="G114" s="22" t="s">
        <v>35</v>
      </c>
    </row>
    <row r="115" spans="1:7" s="10" customFormat="1" ht="20.100000000000001" customHeight="1" thickBot="1">
      <c r="A115" s="32" t="s">
        <v>50</v>
      </c>
      <c r="B115" s="37">
        <f>+Enfants!G113</f>
        <v>4.5</v>
      </c>
      <c r="C115" s="36" t="s">
        <v>5</v>
      </c>
      <c r="D115" s="37">
        <f>+Adultes!G109</f>
        <v>2</v>
      </c>
      <c r="E115" s="23" t="s">
        <v>93</v>
      </c>
      <c r="F115" s="30">
        <f t="shared" si="7"/>
        <v>6.5</v>
      </c>
      <c r="G115" s="22" t="s">
        <v>34</v>
      </c>
    </row>
    <row r="116" spans="1:7" s="10" customFormat="1" ht="20.100000000000001" customHeight="1" thickBot="1">
      <c r="A116" s="32" t="s">
        <v>51</v>
      </c>
      <c r="B116" s="37">
        <f>+Enfants!G114</f>
        <v>2.52</v>
      </c>
      <c r="C116" s="36" t="s">
        <v>5</v>
      </c>
      <c r="D116" s="37">
        <f>+Adultes!G110</f>
        <v>0.72</v>
      </c>
      <c r="E116" s="23" t="s">
        <v>93</v>
      </c>
      <c r="F116" s="30">
        <f t="shared" si="7"/>
        <v>3.24</v>
      </c>
      <c r="G116" s="22" t="s">
        <v>35</v>
      </c>
    </row>
    <row r="117" spans="1:7" s="10" customFormat="1" ht="20.100000000000001" customHeight="1" thickBot="1">
      <c r="A117" s="32" t="s">
        <v>51</v>
      </c>
      <c r="B117" s="37">
        <f>+Enfants!G115</f>
        <v>6.12</v>
      </c>
      <c r="C117" s="36" t="s">
        <v>5</v>
      </c>
      <c r="D117" s="37">
        <f>+Adultes!G111</f>
        <v>2.72</v>
      </c>
      <c r="E117" s="23" t="s">
        <v>93</v>
      </c>
      <c r="F117" s="30">
        <f t="shared" si="7"/>
        <v>8.84</v>
      </c>
      <c r="G117" s="22" t="s">
        <v>34</v>
      </c>
    </row>
    <row r="118" spans="1:7" s="10" customFormat="1" ht="20.100000000000001" customHeight="1" thickBot="1">
      <c r="A118" s="32" t="s">
        <v>52</v>
      </c>
      <c r="B118" s="37">
        <f>+Enfants!G116</f>
        <v>2.88</v>
      </c>
      <c r="C118" s="36" t="s">
        <v>5</v>
      </c>
      <c r="D118" s="37">
        <f>+Adultes!G112</f>
        <v>1.28</v>
      </c>
      <c r="E118" s="23" t="s">
        <v>93</v>
      </c>
      <c r="F118" s="30">
        <f t="shared" si="7"/>
        <v>4.16</v>
      </c>
      <c r="G118" s="22" t="s">
        <v>34</v>
      </c>
    </row>
    <row r="119" spans="1:7" s="10" customFormat="1" ht="20.100000000000001" customHeight="1" thickBot="1">
      <c r="A119" s="32" t="s">
        <v>52</v>
      </c>
      <c r="B119" s="37">
        <f>+Enfants!G117</f>
        <v>5.04</v>
      </c>
      <c r="C119" s="36" t="s">
        <v>5</v>
      </c>
      <c r="D119" s="37">
        <f>+Adultes!G113</f>
        <v>2.2400000000000002</v>
      </c>
      <c r="E119" s="23" t="s">
        <v>93</v>
      </c>
      <c r="F119" s="30">
        <f t="shared" si="7"/>
        <v>7.28</v>
      </c>
      <c r="G119" s="22" t="s">
        <v>35</v>
      </c>
    </row>
    <row r="120" spans="1:7" s="10" customFormat="1" ht="20.100000000000001" customHeight="1" thickBot="1">
      <c r="A120" s="32" t="s">
        <v>53</v>
      </c>
      <c r="B120" s="37">
        <f>+Enfants!G118</f>
        <v>3.24</v>
      </c>
      <c r="C120" s="36" t="s">
        <v>5</v>
      </c>
      <c r="D120" s="37">
        <f>+Adultes!G114</f>
        <v>1.44</v>
      </c>
      <c r="E120" s="23" t="s">
        <v>93</v>
      </c>
      <c r="F120" s="30">
        <f t="shared" si="7"/>
        <v>4.68</v>
      </c>
      <c r="G120" s="22" t="s">
        <v>35</v>
      </c>
    </row>
    <row r="121" spans="1:7" s="10" customFormat="1" ht="20.100000000000001" customHeight="1" thickBot="1">
      <c r="A121" s="32" t="s">
        <v>53</v>
      </c>
      <c r="B121" s="37">
        <f>+Enfants!G119</f>
        <v>5.04</v>
      </c>
      <c r="C121" s="36" t="s">
        <v>5</v>
      </c>
      <c r="D121" s="37">
        <f>+Adultes!G115</f>
        <v>2.2400000000000002</v>
      </c>
      <c r="E121" s="23" t="s">
        <v>93</v>
      </c>
      <c r="F121" s="30">
        <f t="shared" si="7"/>
        <v>7.28</v>
      </c>
      <c r="G121" s="22" t="s">
        <v>34</v>
      </c>
    </row>
    <row r="122" spans="1:7" s="10" customFormat="1" ht="20.100000000000001" customHeight="1" thickBot="1">
      <c r="A122" s="32" t="s">
        <v>54</v>
      </c>
      <c r="B122" s="37">
        <f>+Enfants!G120</f>
        <v>2.88</v>
      </c>
      <c r="C122" s="36" t="s">
        <v>5</v>
      </c>
      <c r="D122" s="37">
        <f>+Adultes!G116</f>
        <v>1.28</v>
      </c>
      <c r="E122" s="23" t="s">
        <v>93</v>
      </c>
      <c r="F122" s="30">
        <f t="shared" si="7"/>
        <v>4.16</v>
      </c>
      <c r="G122" s="22" t="s">
        <v>35</v>
      </c>
    </row>
    <row r="123" spans="1:7" s="10" customFormat="1" ht="20.100000000000001" customHeight="1" thickBot="1">
      <c r="A123" s="32" t="s">
        <v>54</v>
      </c>
      <c r="B123" s="37">
        <f>+Enfants!G121</f>
        <v>4.5</v>
      </c>
      <c r="C123" s="36" t="s">
        <v>5</v>
      </c>
      <c r="D123" s="37">
        <f>+Adultes!G117</f>
        <v>2</v>
      </c>
      <c r="E123" s="23" t="s">
        <v>93</v>
      </c>
      <c r="F123" s="30">
        <f t="shared" si="7"/>
        <v>6.5</v>
      </c>
      <c r="G123" s="22" t="s">
        <v>34</v>
      </c>
    </row>
    <row r="125" spans="1:7" ht="15.75" thickBot="1">
      <c r="A125" s="5"/>
    </row>
    <row r="126" spans="1:7" ht="20.100000000000001" customHeight="1">
      <c r="A126" s="48" t="s">
        <v>131</v>
      </c>
      <c r="B126" s="49"/>
      <c r="C126" s="49"/>
      <c r="D126" s="49"/>
      <c r="E126" s="49"/>
      <c r="F126" s="49"/>
      <c r="G126" s="50"/>
    </row>
    <row r="127" spans="1:7" ht="16.5" thickBot="1">
      <c r="A127" s="41"/>
      <c r="B127" s="42"/>
      <c r="C127" s="42"/>
      <c r="D127" s="42"/>
      <c r="E127" s="42"/>
      <c r="F127" s="42"/>
      <c r="G127" s="43"/>
    </row>
    <row r="128" spans="1:7" ht="51.75" thickBot="1">
      <c r="A128" s="1" t="str">
        <f>+$A$2</f>
        <v>Aliments</v>
      </c>
      <c r="B128" s="1" t="str">
        <f>+$B$2</f>
        <v>Qté totale  d’aliments à utiliser pour les enfants</v>
      </c>
      <c r="C128" s="2" t="str">
        <f>$C$2</f>
        <v>+</v>
      </c>
      <c r="D128" s="1" t="str">
        <f>+$D$2</f>
        <v>Qté totale  d’aliments à utiliser pour les adultes</v>
      </c>
      <c r="E128" s="2" t="str">
        <f>+$E$2</f>
        <v>=</v>
      </c>
      <c r="F128" s="3" t="str">
        <f>+$F$2</f>
        <v>Qté totale à utiliser</v>
      </c>
      <c r="G128" s="12" t="str">
        <f>+$G$2</f>
        <v>Unité de mesure</v>
      </c>
    </row>
    <row r="129" spans="1:7" s="10" customFormat="1" ht="20.100000000000001" customHeight="1" thickBot="1">
      <c r="A129" s="32" t="s">
        <v>55</v>
      </c>
      <c r="B129" s="37">
        <f>+Enfants!G125</f>
        <v>2.52</v>
      </c>
      <c r="C129" s="36" t="s">
        <v>5</v>
      </c>
      <c r="D129" s="37">
        <f>+Adultes!G121</f>
        <v>1.1200000000000001</v>
      </c>
      <c r="E129" s="23" t="s">
        <v>93</v>
      </c>
      <c r="F129" s="30">
        <f t="shared" ref="F129:F168" si="8">+B129+D129</f>
        <v>3.64</v>
      </c>
      <c r="G129" s="22" t="s">
        <v>35</v>
      </c>
    </row>
    <row r="130" spans="1:7" s="10" customFormat="1" ht="20.100000000000001" customHeight="1" thickBot="1">
      <c r="A130" s="32" t="s">
        <v>55</v>
      </c>
      <c r="B130" s="37">
        <f>+Enfants!G126</f>
        <v>4.5</v>
      </c>
      <c r="C130" s="36" t="s">
        <v>5</v>
      </c>
      <c r="D130" s="37">
        <f>+Adultes!G122</f>
        <v>2</v>
      </c>
      <c r="E130" s="23" t="s">
        <v>93</v>
      </c>
      <c r="F130" s="30">
        <f t="shared" si="8"/>
        <v>6.5</v>
      </c>
      <c r="G130" s="22" t="s">
        <v>34</v>
      </c>
    </row>
    <row r="131" spans="1:7" s="10" customFormat="1" ht="20.100000000000001" customHeight="1" thickBot="1">
      <c r="A131" s="32" t="s">
        <v>56</v>
      </c>
      <c r="B131" s="37">
        <f>+Enfants!G127</f>
        <v>1.44</v>
      </c>
      <c r="C131" s="36" t="s">
        <v>5</v>
      </c>
      <c r="D131" s="37">
        <f>+Adultes!G123</f>
        <v>0.64</v>
      </c>
      <c r="E131" s="23" t="s">
        <v>93</v>
      </c>
      <c r="F131" s="30">
        <f t="shared" si="8"/>
        <v>2.08</v>
      </c>
      <c r="G131" s="22" t="s">
        <v>35</v>
      </c>
    </row>
    <row r="132" spans="1:7" s="10" customFormat="1" ht="20.100000000000001" customHeight="1" thickBot="1">
      <c r="A132" s="32" t="s">
        <v>56</v>
      </c>
      <c r="B132" s="37">
        <f>+Enfants!G128</f>
        <v>4.5</v>
      </c>
      <c r="C132" s="36" t="s">
        <v>5</v>
      </c>
      <c r="D132" s="37">
        <f>+Adultes!G124</f>
        <v>2</v>
      </c>
      <c r="E132" s="23" t="s">
        <v>93</v>
      </c>
      <c r="F132" s="30">
        <f t="shared" si="8"/>
        <v>6.5</v>
      </c>
      <c r="G132" s="22" t="s">
        <v>34</v>
      </c>
    </row>
    <row r="133" spans="1:7" s="10" customFormat="1" ht="20.100000000000001" customHeight="1" thickBot="1">
      <c r="A133" s="32" t="s">
        <v>57</v>
      </c>
      <c r="B133" s="37">
        <f>+Enfants!G129</f>
        <v>2.52</v>
      </c>
      <c r="C133" s="36" t="s">
        <v>5</v>
      </c>
      <c r="D133" s="37">
        <f>+Adultes!G125</f>
        <v>1.1200000000000001</v>
      </c>
      <c r="E133" s="23" t="s">
        <v>93</v>
      </c>
      <c r="F133" s="30">
        <f t="shared" si="8"/>
        <v>3.64</v>
      </c>
      <c r="G133" s="22" t="s">
        <v>35</v>
      </c>
    </row>
    <row r="134" spans="1:7" s="10" customFormat="1" ht="20.100000000000001" customHeight="1" thickBot="1">
      <c r="A134" s="32" t="s">
        <v>57</v>
      </c>
      <c r="B134" s="37">
        <f>+Enfants!G130</f>
        <v>4.5</v>
      </c>
      <c r="C134" s="36" t="s">
        <v>5</v>
      </c>
      <c r="D134" s="37">
        <f>+Adultes!G126</f>
        <v>2</v>
      </c>
      <c r="E134" s="23" t="s">
        <v>93</v>
      </c>
      <c r="F134" s="30">
        <f t="shared" si="8"/>
        <v>6.5</v>
      </c>
      <c r="G134" s="22" t="s">
        <v>34</v>
      </c>
    </row>
    <row r="135" spans="1:7" s="10" customFormat="1" ht="20.100000000000001" customHeight="1" thickBot="1">
      <c r="A135" s="32" t="s">
        <v>58</v>
      </c>
      <c r="B135" s="37">
        <f>+Enfants!G131</f>
        <v>2.16</v>
      </c>
      <c r="C135" s="36" t="s">
        <v>5</v>
      </c>
      <c r="D135" s="37">
        <f>+Adultes!G127</f>
        <v>0.96</v>
      </c>
      <c r="E135" s="23" t="s">
        <v>93</v>
      </c>
      <c r="F135" s="30">
        <f t="shared" si="8"/>
        <v>3.12</v>
      </c>
      <c r="G135" s="22" t="s">
        <v>35</v>
      </c>
    </row>
    <row r="136" spans="1:7" s="10" customFormat="1" ht="20.100000000000001" customHeight="1" thickBot="1">
      <c r="A136" s="32" t="s">
        <v>58</v>
      </c>
      <c r="B136" s="37">
        <f>+Enfants!G132</f>
        <v>4.5</v>
      </c>
      <c r="C136" s="36" t="s">
        <v>5</v>
      </c>
      <c r="D136" s="37">
        <f>+Adultes!G128</f>
        <v>2</v>
      </c>
      <c r="E136" s="23" t="s">
        <v>93</v>
      </c>
      <c r="F136" s="30">
        <f t="shared" si="8"/>
        <v>6.5</v>
      </c>
      <c r="G136" s="22" t="s">
        <v>34</v>
      </c>
    </row>
    <row r="137" spans="1:7" s="10" customFormat="1" ht="20.100000000000001" customHeight="1" thickBot="1">
      <c r="A137" s="32" t="s">
        <v>59</v>
      </c>
      <c r="B137" s="37">
        <f>+Enfants!G133</f>
        <v>2.88</v>
      </c>
      <c r="C137" s="36" t="s">
        <v>5</v>
      </c>
      <c r="D137" s="37">
        <f>+Adultes!G129</f>
        <v>1.28</v>
      </c>
      <c r="E137" s="23" t="s">
        <v>93</v>
      </c>
      <c r="F137" s="30">
        <f t="shared" si="8"/>
        <v>4.16</v>
      </c>
      <c r="G137" s="22" t="s">
        <v>35</v>
      </c>
    </row>
    <row r="138" spans="1:7" s="10" customFormat="1" ht="20.100000000000001" customHeight="1" thickBot="1">
      <c r="A138" s="32" t="s">
        <v>59</v>
      </c>
      <c r="B138" s="37">
        <f>+Enfants!G134</f>
        <v>4.5</v>
      </c>
      <c r="C138" s="36" t="s">
        <v>5</v>
      </c>
      <c r="D138" s="37">
        <f>+Adultes!G130</f>
        <v>2</v>
      </c>
      <c r="E138" s="23" t="s">
        <v>93</v>
      </c>
      <c r="F138" s="30">
        <f t="shared" si="8"/>
        <v>6.5</v>
      </c>
      <c r="G138" s="22" t="s">
        <v>34</v>
      </c>
    </row>
    <row r="139" spans="1:7" s="10" customFormat="1" ht="20.100000000000001" customHeight="1" thickBot="1">
      <c r="A139" s="32" t="s">
        <v>60</v>
      </c>
      <c r="B139" s="37">
        <f>+Enfants!G135</f>
        <v>1.8</v>
      </c>
      <c r="C139" s="36" t="s">
        <v>5</v>
      </c>
      <c r="D139" s="37">
        <f>+Adultes!G131</f>
        <v>0.8</v>
      </c>
      <c r="E139" s="23" t="s">
        <v>93</v>
      </c>
      <c r="F139" s="30">
        <f t="shared" si="8"/>
        <v>2.6</v>
      </c>
      <c r="G139" s="22" t="s">
        <v>35</v>
      </c>
    </row>
    <row r="140" spans="1:7" s="10" customFormat="1" ht="20.100000000000001" customHeight="1" thickBot="1">
      <c r="A140" s="32" t="s">
        <v>60</v>
      </c>
      <c r="B140" s="37">
        <f>+Enfants!G136</f>
        <v>4.5</v>
      </c>
      <c r="C140" s="36" t="s">
        <v>5</v>
      </c>
      <c r="D140" s="37">
        <f>+Adultes!G132</f>
        <v>2</v>
      </c>
      <c r="E140" s="23" t="s">
        <v>93</v>
      </c>
      <c r="F140" s="30">
        <f t="shared" si="8"/>
        <v>6.5</v>
      </c>
      <c r="G140" s="22" t="s">
        <v>34</v>
      </c>
    </row>
    <row r="141" spans="1:7" s="10" customFormat="1" ht="20.100000000000001" customHeight="1" thickBot="1">
      <c r="A141" s="32" t="s">
        <v>61</v>
      </c>
      <c r="B141" s="37">
        <f>+Enfants!G137</f>
        <v>1.44</v>
      </c>
      <c r="C141" s="36" t="s">
        <v>5</v>
      </c>
      <c r="D141" s="37">
        <f>+Adultes!G133</f>
        <v>0.64</v>
      </c>
      <c r="E141" s="23" t="s">
        <v>93</v>
      </c>
      <c r="F141" s="30">
        <f t="shared" si="8"/>
        <v>2.08</v>
      </c>
      <c r="G141" s="22" t="s">
        <v>35</v>
      </c>
    </row>
    <row r="142" spans="1:7" s="10" customFormat="1" ht="20.100000000000001" customHeight="1" thickBot="1">
      <c r="A142" s="32" t="s">
        <v>61</v>
      </c>
      <c r="B142" s="37">
        <f>+Enfants!G138</f>
        <v>4.5</v>
      </c>
      <c r="C142" s="36" t="s">
        <v>5</v>
      </c>
      <c r="D142" s="37">
        <f>+Adultes!G134</f>
        <v>2</v>
      </c>
      <c r="E142" s="23" t="s">
        <v>93</v>
      </c>
      <c r="F142" s="30">
        <f t="shared" si="8"/>
        <v>6.5</v>
      </c>
      <c r="G142" s="22" t="s">
        <v>34</v>
      </c>
    </row>
    <row r="143" spans="1:7" s="10" customFormat="1" ht="20.100000000000001" customHeight="1" thickBot="1">
      <c r="A143" s="32" t="s">
        <v>62</v>
      </c>
      <c r="B143" s="37">
        <f>+Enfants!G139</f>
        <v>1.8</v>
      </c>
      <c r="C143" s="36" t="s">
        <v>5</v>
      </c>
      <c r="D143" s="37">
        <f>+Adultes!G135</f>
        <v>0.8</v>
      </c>
      <c r="E143" s="23" t="s">
        <v>93</v>
      </c>
      <c r="F143" s="30">
        <f t="shared" si="8"/>
        <v>2.6</v>
      </c>
      <c r="G143" s="22" t="s">
        <v>35</v>
      </c>
    </row>
    <row r="144" spans="1:7" s="10" customFormat="1" ht="20.100000000000001" customHeight="1" thickBot="1">
      <c r="A144" s="32" t="s">
        <v>62</v>
      </c>
      <c r="B144" s="37">
        <f>+Enfants!G140</f>
        <v>4.5</v>
      </c>
      <c r="C144" s="36" t="s">
        <v>5</v>
      </c>
      <c r="D144" s="37">
        <f>+Adultes!G136</f>
        <v>2</v>
      </c>
      <c r="E144" s="23" t="s">
        <v>93</v>
      </c>
      <c r="F144" s="30">
        <f t="shared" si="8"/>
        <v>6.5</v>
      </c>
      <c r="G144" s="22" t="s">
        <v>34</v>
      </c>
    </row>
    <row r="145" spans="1:7" s="10" customFormat="1" ht="20.100000000000001" customHeight="1" thickBot="1">
      <c r="A145" s="32" t="s">
        <v>63</v>
      </c>
      <c r="B145" s="37">
        <f>+Enfants!G141</f>
        <v>2.16</v>
      </c>
      <c r="C145" s="36" t="s">
        <v>5</v>
      </c>
      <c r="D145" s="37">
        <f>+Adultes!G137</f>
        <v>0.96</v>
      </c>
      <c r="E145" s="23" t="s">
        <v>93</v>
      </c>
      <c r="F145" s="30">
        <f t="shared" si="8"/>
        <v>3.12</v>
      </c>
      <c r="G145" s="22" t="s">
        <v>35</v>
      </c>
    </row>
    <row r="146" spans="1:7" s="10" customFormat="1" ht="20.100000000000001" customHeight="1" thickBot="1">
      <c r="A146" s="32" t="s">
        <v>63</v>
      </c>
      <c r="B146" s="37">
        <f>+Enfants!G142</f>
        <v>4.5</v>
      </c>
      <c r="C146" s="36" t="s">
        <v>5</v>
      </c>
      <c r="D146" s="37">
        <f>+Adultes!G138</f>
        <v>2</v>
      </c>
      <c r="E146" s="23" t="s">
        <v>93</v>
      </c>
      <c r="F146" s="30">
        <f t="shared" si="8"/>
        <v>6.5</v>
      </c>
      <c r="G146" s="22" t="s">
        <v>34</v>
      </c>
    </row>
    <row r="147" spans="1:7" s="10" customFormat="1" ht="20.100000000000001" customHeight="1" thickBot="1">
      <c r="A147" s="32" t="s">
        <v>64</v>
      </c>
      <c r="B147" s="37">
        <f>+Enfants!G143</f>
        <v>2.16</v>
      </c>
      <c r="C147" s="36" t="s">
        <v>5</v>
      </c>
      <c r="D147" s="37">
        <f>+Adultes!G139</f>
        <v>0.96</v>
      </c>
      <c r="E147" s="23" t="s">
        <v>93</v>
      </c>
      <c r="F147" s="30">
        <f t="shared" si="8"/>
        <v>3.12</v>
      </c>
      <c r="G147" s="22" t="s">
        <v>35</v>
      </c>
    </row>
    <row r="148" spans="1:7" s="10" customFormat="1" ht="20.100000000000001" customHeight="1" thickBot="1">
      <c r="A148" s="32" t="s">
        <v>64</v>
      </c>
      <c r="B148" s="37">
        <f>+Enfants!G144</f>
        <v>4.5</v>
      </c>
      <c r="C148" s="36" t="s">
        <v>5</v>
      </c>
      <c r="D148" s="37">
        <f>+Adultes!G140</f>
        <v>2</v>
      </c>
      <c r="E148" s="23" t="s">
        <v>93</v>
      </c>
      <c r="F148" s="30">
        <f t="shared" si="8"/>
        <v>6.5</v>
      </c>
      <c r="G148" s="22" t="s">
        <v>34</v>
      </c>
    </row>
    <row r="149" spans="1:7" s="10" customFormat="1" ht="20.100000000000001" customHeight="1" thickBot="1">
      <c r="A149" s="32" t="s">
        <v>65</v>
      </c>
      <c r="B149" s="37">
        <f>+Enfants!G145</f>
        <v>1.08</v>
      </c>
      <c r="C149" s="36" t="s">
        <v>5</v>
      </c>
      <c r="D149" s="37">
        <f>+Adultes!G141</f>
        <v>0.48</v>
      </c>
      <c r="E149" s="23" t="s">
        <v>93</v>
      </c>
      <c r="F149" s="30">
        <f t="shared" si="8"/>
        <v>1.56</v>
      </c>
      <c r="G149" s="22" t="s">
        <v>35</v>
      </c>
    </row>
    <row r="150" spans="1:7" s="10" customFormat="1" ht="20.100000000000001" customHeight="1" thickBot="1">
      <c r="A150" s="32" t="s">
        <v>65</v>
      </c>
      <c r="B150" s="37">
        <f>+Enfants!G146</f>
        <v>9</v>
      </c>
      <c r="C150" s="36" t="s">
        <v>5</v>
      </c>
      <c r="D150" s="37">
        <f>+Adultes!G142</f>
        <v>4</v>
      </c>
      <c r="E150" s="23" t="s">
        <v>93</v>
      </c>
      <c r="F150" s="30">
        <f t="shared" si="8"/>
        <v>13</v>
      </c>
      <c r="G150" s="22" t="s">
        <v>34</v>
      </c>
    </row>
    <row r="151" spans="1:7" s="10" customFormat="1" ht="20.100000000000001" customHeight="1" thickBot="1">
      <c r="A151" s="32" t="s">
        <v>66</v>
      </c>
      <c r="B151" s="37">
        <f>+Enfants!G147</f>
        <v>1.8</v>
      </c>
      <c r="C151" s="36" t="s">
        <v>5</v>
      </c>
      <c r="D151" s="37">
        <f>+Adultes!G143</f>
        <v>0.8</v>
      </c>
      <c r="E151" s="23" t="s">
        <v>93</v>
      </c>
      <c r="F151" s="30">
        <f t="shared" si="8"/>
        <v>2.6</v>
      </c>
      <c r="G151" s="22" t="s">
        <v>35</v>
      </c>
    </row>
    <row r="152" spans="1:7" s="10" customFormat="1" ht="20.100000000000001" customHeight="1" thickBot="1">
      <c r="A152" s="32" t="s">
        <v>66</v>
      </c>
      <c r="B152" s="37">
        <f>+Enfants!G148</f>
        <v>4.5</v>
      </c>
      <c r="C152" s="36" t="s">
        <v>5</v>
      </c>
      <c r="D152" s="37">
        <f>+Adultes!G144</f>
        <v>2</v>
      </c>
      <c r="E152" s="23" t="s">
        <v>93</v>
      </c>
      <c r="F152" s="30">
        <f t="shared" si="8"/>
        <v>6.5</v>
      </c>
      <c r="G152" s="22" t="s">
        <v>34</v>
      </c>
    </row>
    <row r="153" spans="1:7" s="10" customFormat="1" ht="20.100000000000001" customHeight="1" thickBot="1">
      <c r="A153" s="32" t="s">
        <v>67</v>
      </c>
      <c r="B153" s="37">
        <f>+Enfants!G149</f>
        <v>2.16</v>
      </c>
      <c r="C153" s="36" t="s">
        <v>5</v>
      </c>
      <c r="D153" s="37">
        <f>+Adultes!G145</f>
        <v>0.96</v>
      </c>
      <c r="E153" s="23" t="s">
        <v>93</v>
      </c>
      <c r="F153" s="30">
        <f t="shared" si="8"/>
        <v>3.12</v>
      </c>
      <c r="G153" s="22" t="s">
        <v>35</v>
      </c>
    </row>
    <row r="154" spans="1:7" s="10" customFormat="1" ht="20.100000000000001" customHeight="1" thickBot="1">
      <c r="A154" s="32" t="s">
        <v>67</v>
      </c>
      <c r="B154" s="37">
        <f>+Enfants!G150</f>
        <v>9</v>
      </c>
      <c r="C154" s="36" t="s">
        <v>5</v>
      </c>
      <c r="D154" s="37">
        <f>+Adultes!G146</f>
        <v>4</v>
      </c>
      <c r="E154" s="23" t="s">
        <v>93</v>
      </c>
      <c r="F154" s="30">
        <f t="shared" si="8"/>
        <v>13</v>
      </c>
      <c r="G154" s="22" t="s">
        <v>34</v>
      </c>
    </row>
    <row r="155" spans="1:7" s="10" customFormat="1" ht="20.100000000000001" customHeight="1" thickBot="1">
      <c r="A155" s="32" t="s">
        <v>68</v>
      </c>
      <c r="B155" s="37">
        <f>+Enfants!G151</f>
        <v>2.52</v>
      </c>
      <c r="C155" s="36" t="s">
        <v>5</v>
      </c>
      <c r="D155" s="37">
        <f>+Adultes!G147</f>
        <v>1.1200000000000001</v>
      </c>
      <c r="E155" s="23" t="s">
        <v>93</v>
      </c>
      <c r="F155" s="30">
        <f t="shared" si="8"/>
        <v>3.64</v>
      </c>
      <c r="G155" s="22" t="s">
        <v>35</v>
      </c>
    </row>
    <row r="156" spans="1:7" s="10" customFormat="1" ht="20.100000000000001" customHeight="1" thickBot="1">
      <c r="A156" s="32" t="s">
        <v>68</v>
      </c>
      <c r="B156" s="37">
        <f>+Enfants!G152</f>
        <v>4.5</v>
      </c>
      <c r="C156" s="36" t="s">
        <v>5</v>
      </c>
      <c r="D156" s="37">
        <f>+Adultes!G148</f>
        <v>2</v>
      </c>
      <c r="E156" s="23" t="s">
        <v>93</v>
      </c>
      <c r="F156" s="30">
        <f t="shared" si="8"/>
        <v>6.5</v>
      </c>
      <c r="G156" s="22" t="s">
        <v>34</v>
      </c>
    </row>
    <row r="157" spans="1:7" s="10" customFormat="1" ht="20.100000000000001" customHeight="1" thickBot="1">
      <c r="A157" s="32" t="s">
        <v>69</v>
      </c>
      <c r="B157" s="37">
        <f>+Enfants!G153</f>
        <v>2.52</v>
      </c>
      <c r="C157" s="36" t="s">
        <v>5</v>
      </c>
      <c r="D157" s="37">
        <f>+Adultes!G149</f>
        <v>1.1200000000000001</v>
      </c>
      <c r="E157" s="23" t="s">
        <v>93</v>
      </c>
      <c r="F157" s="30">
        <f t="shared" si="8"/>
        <v>3.64</v>
      </c>
      <c r="G157" s="22" t="s">
        <v>35</v>
      </c>
    </row>
    <row r="158" spans="1:7" s="10" customFormat="1" ht="20.100000000000001" customHeight="1" thickBot="1">
      <c r="A158" s="32" t="s">
        <v>69</v>
      </c>
      <c r="B158" s="37">
        <f>+Enfants!G154</f>
        <v>4.5</v>
      </c>
      <c r="C158" s="36" t="s">
        <v>5</v>
      </c>
      <c r="D158" s="37">
        <f>+Adultes!G150</f>
        <v>2</v>
      </c>
      <c r="E158" s="23" t="s">
        <v>93</v>
      </c>
      <c r="F158" s="30">
        <f t="shared" si="8"/>
        <v>6.5</v>
      </c>
      <c r="G158" s="22" t="s">
        <v>34</v>
      </c>
    </row>
    <row r="159" spans="1:7" s="10" customFormat="1" ht="20.100000000000001" customHeight="1" thickBot="1">
      <c r="A159" s="32" t="s">
        <v>70</v>
      </c>
      <c r="B159" s="37">
        <f>+Enfants!G155</f>
        <v>1.08</v>
      </c>
      <c r="C159" s="36" t="s">
        <v>5</v>
      </c>
      <c r="D159" s="37">
        <f>+Adultes!G151</f>
        <v>0.48</v>
      </c>
      <c r="E159" s="23" t="s">
        <v>93</v>
      </c>
      <c r="F159" s="30">
        <f t="shared" si="8"/>
        <v>1.56</v>
      </c>
      <c r="G159" s="22" t="s">
        <v>35</v>
      </c>
    </row>
    <row r="160" spans="1:7" s="10" customFormat="1" ht="20.100000000000001" customHeight="1" thickBot="1">
      <c r="A160" s="32" t="s">
        <v>70</v>
      </c>
      <c r="B160" s="37">
        <f>+Enfants!G156</f>
        <v>4.5</v>
      </c>
      <c r="C160" s="36" t="s">
        <v>5</v>
      </c>
      <c r="D160" s="37">
        <f>+Adultes!G152</f>
        <v>2</v>
      </c>
      <c r="E160" s="23" t="s">
        <v>93</v>
      </c>
      <c r="F160" s="30">
        <f t="shared" si="8"/>
        <v>6.5</v>
      </c>
      <c r="G160" s="22" t="s">
        <v>34</v>
      </c>
    </row>
    <row r="161" spans="1:7" s="10" customFormat="1" ht="20.100000000000001" customHeight="1" thickBot="1">
      <c r="A161" s="32" t="s">
        <v>71</v>
      </c>
      <c r="B161" s="37">
        <f>+Enfants!G157</f>
        <v>2.7</v>
      </c>
      <c r="C161" s="36" t="s">
        <v>5</v>
      </c>
      <c r="D161" s="37">
        <f>+Adultes!G153</f>
        <v>1.2</v>
      </c>
      <c r="E161" s="23" t="s">
        <v>93</v>
      </c>
      <c r="F161" s="30">
        <f t="shared" si="8"/>
        <v>3.9000000000000004</v>
      </c>
      <c r="G161" s="22" t="s">
        <v>35</v>
      </c>
    </row>
    <row r="162" spans="1:7" s="10" customFormat="1" ht="20.100000000000001" customHeight="1" thickBot="1">
      <c r="A162" s="32" t="s">
        <v>71</v>
      </c>
      <c r="B162" s="37">
        <f>+Enfants!G158</f>
        <v>4.5</v>
      </c>
      <c r="C162" s="36" t="s">
        <v>5</v>
      </c>
      <c r="D162" s="37">
        <f>+Adultes!G154</f>
        <v>2</v>
      </c>
      <c r="E162" s="23" t="s">
        <v>93</v>
      </c>
      <c r="F162" s="30">
        <f t="shared" si="8"/>
        <v>6.5</v>
      </c>
      <c r="G162" s="22" t="s">
        <v>34</v>
      </c>
    </row>
    <row r="163" spans="1:7" s="10" customFormat="1" ht="20.100000000000001" customHeight="1" thickBot="1">
      <c r="A163" s="32" t="s">
        <v>72</v>
      </c>
      <c r="B163" s="37">
        <f>+Enfants!G159</f>
        <v>2.88</v>
      </c>
      <c r="C163" s="36" t="s">
        <v>5</v>
      </c>
      <c r="D163" s="37">
        <f>+Adultes!G155</f>
        <v>1.28</v>
      </c>
      <c r="E163" s="23" t="s">
        <v>93</v>
      </c>
      <c r="F163" s="30">
        <f t="shared" si="8"/>
        <v>4.16</v>
      </c>
      <c r="G163" s="22" t="s">
        <v>35</v>
      </c>
    </row>
    <row r="164" spans="1:7" s="10" customFormat="1" ht="20.100000000000001" customHeight="1" thickBot="1">
      <c r="A164" s="32" t="s">
        <v>72</v>
      </c>
      <c r="B164" s="37">
        <f>+Enfants!G160</f>
        <v>4.5</v>
      </c>
      <c r="C164" s="36" t="s">
        <v>5</v>
      </c>
      <c r="D164" s="37">
        <f>+Adultes!G156</f>
        <v>2</v>
      </c>
      <c r="E164" s="23" t="s">
        <v>93</v>
      </c>
      <c r="F164" s="30">
        <f t="shared" si="8"/>
        <v>6.5</v>
      </c>
      <c r="G164" s="22" t="s">
        <v>34</v>
      </c>
    </row>
    <row r="165" spans="1:7" s="10" customFormat="1" ht="20.100000000000001" customHeight="1" thickBot="1">
      <c r="A165" s="32" t="s">
        <v>73</v>
      </c>
      <c r="B165" s="37">
        <f>+Enfants!G161</f>
        <v>2.16</v>
      </c>
      <c r="C165" s="36" t="s">
        <v>5</v>
      </c>
      <c r="D165" s="37">
        <f>+Adultes!G157</f>
        <v>0.96</v>
      </c>
      <c r="E165" s="23" t="s">
        <v>93</v>
      </c>
      <c r="F165" s="30">
        <f t="shared" si="8"/>
        <v>3.12</v>
      </c>
      <c r="G165" s="22" t="s">
        <v>35</v>
      </c>
    </row>
    <row r="166" spans="1:7" s="10" customFormat="1" ht="20.100000000000001" customHeight="1" thickBot="1">
      <c r="A166" s="32" t="s">
        <v>73</v>
      </c>
      <c r="B166" s="37">
        <f>+Enfants!G162</f>
        <v>4.5</v>
      </c>
      <c r="C166" s="36" t="s">
        <v>5</v>
      </c>
      <c r="D166" s="37">
        <f>+Adultes!G158</f>
        <v>2</v>
      </c>
      <c r="E166" s="23" t="s">
        <v>93</v>
      </c>
      <c r="F166" s="30">
        <f t="shared" si="8"/>
        <v>6.5</v>
      </c>
      <c r="G166" s="22" t="s">
        <v>34</v>
      </c>
    </row>
    <row r="167" spans="1:7" s="10" customFormat="1" ht="20.100000000000001" customHeight="1" thickBot="1">
      <c r="A167" s="32" t="s">
        <v>74</v>
      </c>
      <c r="B167" s="37">
        <f>+Enfants!G163</f>
        <v>3.42</v>
      </c>
      <c r="C167" s="36" t="s">
        <v>5</v>
      </c>
      <c r="D167" s="37">
        <f>+Adultes!G159</f>
        <v>1.52</v>
      </c>
      <c r="E167" s="23" t="s">
        <v>93</v>
      </c>
      <c r="F167" s="30">
        <f t="shared" si="8"/>
        <v>4.9399999999999995</v>
      </c>
      <c r="G167" s="22" t="s">
        <v>35</v>
      </c>
    </row>
    <row r="168" spans="1:7" s="10" customFormat="1" ht="20.100000000000001" customHeight="1" thickBot="1">
      <c r="A168" s="32" t="s">
        <v>74</v>
      </c>
      <c r="B168" s="37">
        <f>+Enfants!G164</f>
        <v>4.5</v>
      </c>
      <c r="C168" s="36" t="s">
        <v>5</v>
      </c>
      <c r="D168" s="37">
        <f>+Adultes!G160</f>
        <v>2</v>
      </c>
      <c r="E168" s="23" t="s">
        <v>93</v>
      </c>
      <c r="F168" s="30">
        <f t="shared" si="8"/>
        <v>6.5</v>
      </c>
      <c r="G168" s="22" t="s">
        <v>34</v>
      </c>
    </row>
    <row r="169" spans="1:7" ht="20.100000000000001" customHeight="1">
      <c r="A169" s="48" t="s">
        <v>75</v>
      </c>
      <c r="B169" s="49"/>
      <c r="C169" s="49"/>
      <c r="D169" s="49"/>
      <c r="E169" s="49"/>
      <c r="F169" s="49"/>
      <c r="G169" s="50"/>
    </row>
    <row r="170" spans="1:7" ht="16.5" thickBot="1">
      <c r="A170" s="41"/>
      <c r="B170" s="42"/>
      <c r="C170" s="42"/>
      <c r="D170" s="42"/>
      <c r="E170" s="42"/>
      <c r="F170" s="42"/>
      <c r="G170" s="43"/>
    </row>
    <row r="171" spans="1:7" ht="51.75" thickBot="1">
      <c r="A171" s="1" t="str">
        <f>+$A$2</f>
        <v>Aliments</v>
      </c>
      <c r="B171" s="1" t="str">
        <f>+$B$2</f>
        <v>Qté totale  d’aliments à utiliser pour les enfants</v>
      </c>
      <c r="C171" s="2" t="str">
        <f>$C$2</f>
        <v>+</v>
      </c>
      <c r="D171" s="1" t="str">
        <f>+$D$2</f>
        <v>Qté totale  d’aliments à utiliser pour les adultes</v>
      </c>
      <c r="E171" s="2" t="str">
        <f>+$E$2</f>
        <v>=</v>
      </c>
      <c r="F171" s="3" t="str">
        <f>+$F$2</f>
        <v>Qté totale à utiliser</v>
      </c>
      <c r="G171" s="12" t="str">
        <f>+$G$2</f>
        <v>Unité de mesure</v>
      </c>
    </row>
    <row r="172" spans="1:7" s="10" customFormat="1" ht="20.100000000000001" customHeight="1" thickBot="1">
      <c r="A172" s="32" t="s">
        <v>77</v>
      </c>
      <c r="B172" s="37">
        <f>+Enfants!G168</f>
        <v>3.24</v>
      </c>
      <c r="C172" s="36" t="s">
        <v>5</v>
      </c>
      <c r="D172" s="37">
        <f>+Adultes!G164</f>
        <v>1.44</v>
      </c>
      <c r="E172" s="23" t="s">
        <v>93</v>
      </c>
      <c r="F172" s="30">
        <f t="shared" ref="F172:F209" si="9">+B172+D172</f>
        <v>4.68</v>
      </c>
      <c r="G172" s="22" t="s">
        <v>35</v>
      </c>
    </row>
    <row r="173" spans="1:7" s="10" customFormat="1" ht="20.100000000000001" customHeight="1" thickBot="1">
      <c r="A173" s="32" t="s">
        <v>77</v>
      </c>
      <c r="B173" s="37">
        <f>+Enfants!G169</f>
        <v>4.5</v>
      </c>
      <c r="C173" s="36" t="s">
        <v>5</v>
      </c>
      <c r="D173" s="37">
        <f>+Adultes!G165</f>
        <v>2</v>
      </c>
      <c r="E173" s="23" t="s">
        <v>93</v>
      </c>
      <c r="F173" s="30">
        <f t="shared" si="9"/>
        <v>6.5</v>
      </c>
      <c r="G173" s="22" t="s">
        <v>34</v>
      </c>
    </row>
    <row r="174" spans="1:7" s="10" customFormat="1" ht="20.100000000000001" customHeight="1" thickBot="1">
      <c r="A174" s="32" t="s">
        <v>78</v>
      </c>
      <c r="B174" s="37">
        <f>+Enfants!G170</f>
        <v>1.8</v>
      </c>
      <c r="C174" s="36" t="s">
        <v>5</v>
      </c>
      <c r="D174" s="37">
        <f>+Adultes!G166</f>
        <v>0.8</v>
      </c>
      <c r="E174" s="23" t="s">
        <v>93</v>
      </c>
      <c r="F174" s="30">
        <f t="shared" si="9"/>
        <v>2.6</v>
      </c>
      <c r="G174" s="22" t="s">
        <v>35</v>
      </c>
    </row>
    <row r="175" spans="1:7" s="10" customFormat="1" ht="20.100000000000001" customHeight="1" thickBot="1">
      <c r="A175" s="32" t="s">
        <v>78</v>
      </c>
      <c r="B175" s="37">
        <f>+Enfants!G171</f>
        <v>4.5</v>
      </c>
      <c r="C175" s="36" t="s">
        <v>5</v>
      </c>
      <c r="D175" s="37">
        <f>+Adultes!G167</f>
        <v>2</v>
      </c>
      <c r="E175" s="23" t="s">
        <v>93</v>
      </c>
      <c r="F175" s="30">
        <f t="shared" si="9"/>
        <v>6.5</v>
      </c>
      <c r="G175" s="22" t="s">
        <v>34</v>
      </c>
    </row>
    <row r="176" spans="1:7" s="10" customFormat="1" ht="20.100000000000001" customHeight="1" thickBot="1">
      <c r="A176" s="32" t="s">
        <v>79</v>
      </c>
      <c r="B176" s="37">
        <f>+Enfants!G172</f>
        <v>2.52</v>
      </c>
      <c r="C176" s="36" t="s">
        <v>5</v>
      </c>
      <c r="D176" s="37">
        <f>+Adultes!G168</f>
        <v>1.1200000000000001</v>
      </c>
      <c r="E176" s="23" t="s">
        <v>93</v>
      </c>
      <c r="F176" s="30">
        <f t="shared" si="9"/>
        <v>3.64</v>
      </c>
      <c r="G176" s="22" t="s">
        <v>35</v>
      </c>
    </row>
    <row r="177" spans="1:7" s="10" customFormat="1" ht="20.100000000000001" customHeight="1" thickBot="1">
      <c r="A177" s="32" t="s">
        <v>79</v>
      </c>
      <c r="B177" s="37">
        <f>+Enfants!G173</f>
        <v>4.5</v>
      </c>
      <c r="C177" s="36" t="s">
        <v>5</v>
      </c>
      <c r="D177" s="37">
        <f>+Adultes!G169</f>
        <v>2</v>
      </c>
      <c r="E177" s="23" t="s">
        <v>93</v>
      </c>
      <c r="F177" s="30">
        <f t="shared" si="9"/>
        <v>6.5</v>
      </c>
      <c r="G177" s="22" t="s">
        <v>34</v>
      </c>
    </row>
    <row r="178" spans="1:7" s="10" customFormat="1" ht="20.100000000000001" customHeight="1" thickBot="1">
      <c r="A178" s="32" t="s">
        <v>80</v>
      </c>
      <c r="B178" s="37">
        <f>+Enfants!G174</f>
        <v>2.7</v>
      </c>
      <c r="C178" s="36" t="s">
        <v>5</v>
      </c>
      <c r="D178" s="37">
        <f>+Adultes!G170</f>
        <v>1.2</v>
      </c>
      <c r="E178" s="23" t="s">
        <v>93</v>
      </c>
      <c r="F178" s="30">
        <f t="shared" si="9"/>
        <v>3.9000000000000004</v>
      </c>
      <c r="G178" s="22" t="s">
        <v>35</v>
      </c>
    </row>
    <row r="179" spans="1:7" s="10" customFormat="1" ht="20.100000000000001" customHeight="1" thickBot="1">
      <c r="A179" s="32" t="s">
        <v>80</v>
      </c>
      <c r="B179" s="37">
        <f>+Enfants!G175</f>
        <v>4.5</v>
      </c>
      <c r="C179" s="36" t="s">
        <v>5</v>
      </c>
      <c r="D179" s="37">
        <f>+Adultes!G171</f>
        <v>2</v>
      </c>
      <c r="E179" s="23" t="s">
        <v>93</v>
      </c>
      <c r="F179" s="30">
        <f t="shared" si="9"/>
        <v>6.5</v>
      </c>
      <c r="G179" s="22" t="s">
        <v>34</v>
      </c>
    </row>
    <row r="180" spans="1:7" s="10" customFormat="1" ht="20.100000000000001" customHeight="1" thickBot="1">
      <c r="A180" s="32" t="s">
        <v>82</v>
      </c>
      <c r="B180" s="37">
        <f>+Enfants!G176</f>
        <v>2.52</v>
      </c>
      <c r="C180" s="36" t="s">
        <v>5</v>
      </c>
      <c r="D180" s="37">
        <f>+Adultes!G172</f>
        <v>1.1200000000000001</v>
      </c>
      <c r="E180" s="23" t="s">
        <v>93</v>
      </c>
      <c r="F180" s="30">
        <f t="shared" si="9"/>
        <v>3.64</v>
      </c>
      <c r="G180" s="22" t="s">
        <v>35</v>
      </c>
    </row>
    <row r="181" spans="1:7" s="10" customFormat="1" ht="20.100000000000001" customHeight="1" thickBot="1">
      <c r="A181" s="32" t="s">
        <v>82</v>
      </c>
      <c r="B181" s="37">
        <f>+Enfants!G177</f>
        <v>4.5</v>
      </c>
      <c r="C181" s="36" t="s">
        <v>5</v>
      </c>
      <c r="D181" s="37">
        <f>+Adultes!G173</f>
        <v>2</v>
      </c>
      <c r="E181" s="23" t="s">
        <v>93</v>
      </c>
      <c r="F181" s="30">
        <f t="shared" si="9"/>
        <v>6.5</v>
      </c>
      <c r="G181" s="22" t="s">
        <v>34</v>
      </c>
    </row>
    <row r="182" spans="1:7" s="10" customFormat="1" ht="20.100000000000001" customHeight="1" thickBot="1">
      <c r="A182" s="32" t="s">
        <v>81</v>
      </c>
      <c r="B182" s="37">
        <f>+Enfants!G178</f>
        <v>3.24</v>
      </c>
      <c r="C182" s="36" t="s">
        <v>5</v>
      </c>
      <c r="D182" s="37">
        <f>+Adultes!G174</f>
        <v>1.44</v>
      </c>
      <c r="E182" s="23" t="s">
        <v>93</v>
      </c>
      <c r="F182" s="30">
        <f t="shared" si="9"/>
        <v>4.68</v>
      </c>
      <c r="G182" s="22" t="s">
        <v>35</v>
      </c>
    </row>
    <row r="183" spans="1:7" s="10" customFormat="1" ht="20.100000000000001" customHeight="1" thickBot="1">
      <c r="A183" s="32" t="s">
        <v>81</v>
      </c>
      <c r="B183" s="37">
        <f>+Enfants!G179</f>
        <v>4.5</v>
      </c>
      <c r="C183" s="36" t="s">
        <v>5</v>
      </c>
      <c r="D183" s="37">
        <f>+Adultes!G175</f>
        <v>2</v>
      </c>
      <c r="E183" s="23" t="s">
        <v>93</v>
      </c>
      <c r="F183" s="30">
        <f t="shared" si="9"/>
        <v>6.5</v>
      </c>
      <c r="G183" s="22" t="s">
        <v>34</v>
      </c>
    </row>
    <row r="184" spans="1:7" s="10" customFormat="1" ht="20.100000000000001" customHeight="1" thickBot="1">
      <c r="A184" s="32" t="s">
        <v>83</v>
      </c>
      <c r="B184" s="37">
        <f>+Enfants!G180</f>
        <v>2.52</v>
      </c>
      <c r="C184" s="36" t="s">
        <v>5</v>
      </c>
      <c r="D184" s="37">
        <f>+Adultes!G176</f>
        <v>1.1200000000000001</v>
      </c>
      <c r="E184" s="23" t="s">
        <v>93</v>
      </c>
      <c r="F184" s="30">
        <f t="shared" si="9"/>
        <v>3.64</v>
      </c>
      <c r="G184" s="22" t="s">
        <v>35</v>
      </c>
    </row>
    <row r="185" spans="1:7" s="10" customFormat="1" ht="20.100000000000001" customHeight="1" thickBot="1">
      <c r="A185" s="32" t="s">
        <v>83</v>
      </c>
      <c r="B185" s="37">
        <f>+Enfants!G181</f>
        <v>4.5</v>
      </c>
      <c r="C185" s="36" t="s">
        <v>5</v>
      </c>
      <c r="D185" s="37">
        <f>+Adultes!G177</f>
        <v>2</v>
      </c>
      <c r="E185" s="23" t="s">
        <v>93</v>
      </c>
      <c r="F185" s="30">
        <f t="shared" si="9"/>
        <v>6.5</v>
      </c>
      <c r="G185" s="22" t="s">
        <v>34</v>
      </c>
    </row>
    <row r="186" spans="1:7" s="10" customFormat="1" ht="20.100000000000001" customHeight="1" thickBot="1">
      <c r="A186" s="32" t="s">
        <v>84</v>
      </c>
      <c r="B186" s="37">
        <f>+Enfants!G182</f>
        <v>2.88</v>
      </c>
      <c r="C186" s="36" t="s">
        <v>5</v>
      </c>
      <c r="D186" s="37">
        <f>+Adultes!G178</f>
        <v>1.28</v>
      </c>
      <c r="E186" s="23" t="s">
        <v>93</v>
      </c>
      <c r="F186" s="30">
        <f t="shared" si="9"/>
        <v>4.16</v>
      </c>
      <c r="G186" s="22" t="s">
        <v>35</v>
      </c>
    </row>
    <row r="187" spans="1:7" s="10" customFormat="1" ht="20.100000000000001" customHeight="1" thickBot="1">
      <c r="A187" s="32" t="s">
        <v>84</v>
      </c>
      <c r="B187" s="37">
        <f>+Enfants!G183</f>
        <v>4.5</v>
      </c>
      <c r="C187" s="36" t="s">
        <v>5</v>
      </c>
      <c r="D187" s="37">
        <f>+Adultes!G179</f>
        <v>2</v>
      </c>
      <c r="E187" s="23" t="s">
        <v>93</v>
      </c>
      <c r="F187" s="30">
        <f t="shared" si="9"/>
        <v>6.5</v>
      </c>
      <c r="G187" s="22" t="s">
        <v>34</v>
      </c>
    </row>
    <row r="188" spans="1:7" s="10" customFormat="1" ht="20.100000000000001" customHeight="1" thickBot="1">
      <c r="A188" s="32" t="s">
        <v>85</v>
      </c>
      <c r="B188" s="37">
        <f>+Enfants!G184</f>
        <v>2.52</v>
      </c>
      <c r="C188" s="36" t="s">
        <v>5</v>
      </c>
      <c r="D188" s="37">
        <f>+Adultes!G180</f>
        <v>1.1200000000000001</v>
      </c>
      <c r="E188" s="23" t="s">
        <v>93</v>
      </c>
      <c r="F188" s="30">
        <f t="shared" si="9"/>
        <v>3.64</v>
      </c>
      <c r="G188" s="22" t="s">
        <v>35</v>
      </c>
    </row>
    <row r="189" spans="1:7" s="10" customFormat="1" ht="20.100000000000001" customHeight="1" thickBot="1">
      <c r="A189" s="32" t="s">
        <v>85</v>
      </c>
      <c r="B189" s="37">
        <f>+Enfants!G185</f>
        <v>4.5</v>
      </c>
      <c r="C189" s="36" t="s">
        <v>5</v>
      </c>
      <c r="D189" s="37">
        <f>+Adultes!G181</f>
        <v>2</v>
      </c>
      <c r="E189" s="23" t="s">
        <v>93</v>
      </c>
      <c r="F189" s="30">
        <f t="shared" si="9"/>
        <v>6.5</v>
      </c>
      <c r="G189" s="22" t="s">
        <v>34</v>
      </c>
    </row>
    <row r="190" spans="1:7" s="10" customFormat="1" ht="20.100000000000001" customHeight="1" thickBot="1">
      <c r="A190" s="32" t="s">
        <v>86</v>
      </c>
      <c r="B190" s="37">
        <f>+Enfants!G186</f>
        <v>2.52</v>
      </c>
      <c r="C190" s="36" t="s">
        <v>5</v>
      </c>
      <c r="D190" s="37">
        <f>+Adultes!G182</f>
        <v>1.1200000000000001</v>
      </c>
      <c r="E190" s="23" t="s">
        <v>93</v>
      </c>
      <c r="F190" s="30">
        <f t="shared" si="9"/>
        <v>3.64</v>
      </c>
      <c r="G190" s="22" t="s">
        <v>35</v>
      </c>
    </row>
    <row r="191" spans="1:7" s="10" customFormat="1" ht="20.100000000000001" customHeight="1" thickBot="1">
      <c r="A191" s="32" t="s">
        <v>86</v>
      </c>
      <c r="B191" s="37">
        <f>+Enfants!G187</f>
        <v>4.5</v>
      </c>
      <c r="C191" s="36" t="s">
        <v>5</v>
      </c>
      <c r="D191" s="37">
        <f>+Adultes!G183</f>
        <v>2</v>
      </c>
      <c r="E191" s="23" t="s">
        <v>93</v>
      </c>
      <c r="F191" s="30">
        <f t="shared" si="9"/>
        <v>6.5</v>
      </c>
      <c r="G191" s="22" t="s">
        <v>34</v>
      </c>
    </row>
    <row r="192" spans="1:7" s="10" customFormat="1" ht="20.100000000000001" customHeight="1" thickBot="1">
      <c r="A192" s="32" t="s">
        <v>87</v>
      </c>
      <c r="B192" s="37">
        <f>+Enfants!G188</f>
        <v>3.06</v>
      </c>
      <c r="C192" s="36" t="s">
        <v>5</v>
      </c>
      <c r="D192" s="37">
        <f>+Adultes!G184</f>
        <v>1.36</v>
      </c>
      <c r="E192" s="23" t="s">
        <v>93</v>
      </c>
      <c r="F192" s="30">
        <f t="shared" si="9"/>
        <v>4.42</v>
      </c>
      <c r="G192" s="22" t="s">
        <v>35</v>
      </c>
    </row>
    <row r="193" spans="1:7" s="10" customFormat="1" ht="20.100000000000001" customHeight="1" thickBot="1">
      <c r="A193" s="32" t="s">
        <v>87</v>
      </c>
      <c r="B193" s="37">
        <f>+Enfants!G189</f>
        <v>4.5</v>
      </c>
      <c r="C193" s="36" t="s">
        <v>5</v>
      </c>
      <c r="D193" s="37">
        <f>+Adultes!G185</f>
        <v>2</v>
      </c>
      <c r="E193" s="23" t="s">
        <v>93</v>
      </c>
      <c r="F193" s="30">
        <f t="shared" si="9"/>
        <v>6.5</v>
      </c>
      <c r="G193" s="22" t="s">
        <v>34</v>
      </c>
    </row>
    <row r="194" spans="1:7" s="10" customFormat="1" ht="20.100000000000001" customHeight="1" thickBot="1">
      <c r="A194" s="32" t="s">
        <v>9</v>
      </c>
      <c r="B194" s="37">
        <f>+Enfants!G190</f>
        <v>3.06</v>
      </c>
      <c r="C194" s="36" t="s">
        <v>5</v>
      </c>
      <c r="D194" s="37">
        <f>+Adultes!G186</f>
        <v>1.36</v>
      </c>
      <c r="E194" s="23" t="s">
        <v>93</v>
      </c>
      <c r="F194" s="30">
        <f t="shared" si="9"/>
        <v>4.42</v>
      </c>
      <c r="G194" s="22" t="s">
        <v>35</v>
      </c>
    </row>
    <row r="195" spans="1:7" s="10" customFormat="1" ht="20.100000000000001" customHeight="1" thickBot="1">
      <c r="A195" s="32" t="s">
        <v>9</v>
      </c>
      <c r="B195" s="37">
        <f>+Enfants!G191</f>
        <v>4.5</v>
      </c>
      <c r="C195" s="36" t="s">
        <v>5</v>
      </c>
      <c r="D195" s="37">
        <f>+Adultes!G187</f>
        <v>2</v>
      </c>
      <c r="E195" s="23" t="s">
        <v>93</v>
      </c>
      <c r="F195" s="30">
        <f t="shared" si="9"/>
        <v>6.5</v>
      </c>
      <c r="G195" s="22" t="s">
        <v>34</v>
      </c>
    </row>
    <row r="196" spans="1:7" s="10" customFormat="1" ht="20.100000000000001" customHeight="1" thickBot="1">
      <c r="A196" s="32" t="s">
        <v>10</v>
      </c>
      <c r="B196" s="37">
        <f>+Enfants!G192</f>
        <v>2.16</v>
      </c>
      <c r="C196" s="36" t="s">
        <v>5</v>
      </c>
      <c r="D196" s="37">
        <f>+Adultes!G188</f>
        <v>0.96</v>
      </c>
      <c r="E196" s="23" t="s">
        <v>93</v>
      </c>
      <c r="F196" s="30">
        <f t="shared" si="9"/>
        <v>3.12</v>
      </c>
      <c r="G196" s="22" t="s">
        <v>35</v>
      </c>
    </row>
    <row r="197" spans="1:7" s="10" customFormat="1" ht="20.100000000000001" customHeight="1" thickBot="1">
      <c r="A197" s="32" t="s">
        <v>10</v>
      </c>
      <c r="B197" s="37">
        <f>+Enfants!G193</f>
        <v>4.5</v>
      </c>
      <c r="C197" s="36" t="s">
        <v>5</v>
      </c>
      <c r="D197" s="37">
        <f>+Adultes!G189</f>
        <v>2</v>
      </c>
      <c r="E197" s="23" t="s">
        <v>93</v>
      </c>
      <c r="F197" s="30">
        <f t="shared" si="9"/>
        <v>6.5</v>
      </c>
      <c r="G197" s="22" t="s">
        <v>34</v>
      </c>
    </row>
    <row r="198" spans="1:7" s="10" customFormat="1" ht="20.100000000000001" customHeight="1" thickBot="1">
      <c r="A198" s="32" t="s">
        <v>11</v>
      </c>
      <c r="B198" s="37">
        <f>+Enfants!G194</f>
        <v>2.7</v>
      </c>
      <c r="C198" s="36" t="s">
        <v>5</v>
      </c>
      <c r="D198" s="37">
        <f>+Adultes!G190</f>
        <v>1.2</v>
      </c>
      <c r="E198" s="23" t="s">
        <v>93</v>
      </c>
      <c r="F198" s="30">
        <f t="shared" si="9"/>
        <v>3.9000000000000004</v>
      </c>
      <c r="G198" s="22" t="s">
        <v>35</v>
      </c>
    </row>
    <row r="199" spans="1:7" s="10" customFormat="1" ht="20.100000000000001" customHeight="1" thickBot="1">
      <c r="A199" s="32" t="s">
        <v>11</v>
      </c>
      <c r="B199" s="37">
        <f>+Enfants!G195</f>
        <v>4.5</v>
      </c>
      <c r="C199" s="36" t="s">
        <v>5</v>
      </c>
      <c r="D199" s="37">
        <f>+Adultes!G191</f>
        <v>2</v>
      </c>
      <c r="E199" s="23" t="s">
        <v>93</v>
      </c>
      <c r="F199" s="30">
        <f t="shared" si="9"/>
        <v>6.5</v>
      </c>
      <c r="G199" s="22" t="s">
        <v>34</v>
      </c>
    </row>
    <row r="200" spans="1:7" s="10" customFormat="1" ht="20.100000000000001" customHeight="1" thickBot="1">
      <c r="A200" s="32" t="s">
        <v>12</v>
      </c>
      <c r="B200" s="37">
        <f>+Enfants!G196</f>
        <v>2.7</v>
      </c>
      <c r="C200" s="36" t="s">
        <v>5</v>
      </c>
      <c r="D200" s="37">
        <f>+Adultes!G192</f>
        <v>1.2</v>
      </c>
      <c r="E200" s="23" t="s">
        <v>93</v>
      </c>
      <c r="F200" s="30">
        <f t="shared" si="9"/>
        <v>3.9000000000000004</v>
      </c>
      <c r="G200" s="22" t="s">
        <v>35</v>
      </c>
    </row>
    <row r="201" spans="1:7" s="10" customFormat="1" ht="20.100000000000001" customHeight="1" thickBot="1">
      <c r="A201" s="32" t="s">
        <v>12</v>
      </c>
      <c r="B201" s="37">
        <f>+Enfants!G197</f>
        <v>4.5</v>
      </c>
      <c r="C201" s="36" t="s">
        <v>5</v>
      </c>
      <c r="D201" s="37">
        <f>+Adultes!G193</f>
        <v>2</v>
      </c>
      <c r="E201" s="23" t="s">
        <v>93</v>
      </c>
      <c r="F201" s="30">
        <f t="shared" si="9"/>
        <v>6.5</v>
      </c>
      <c r="G201" s="22" t="s">
        <v>34</v>
      </c>
    </row>
    <row r="202" spans="1:7" s="10" customFormat="1" ht="20.100000000000001" customHeight="1" thickBot="1">
      <c r="A202" s="32" t="s">
        <v>15</v>
      </c>
      <c r="B202" s="37">
        <f>+Enfants!G198</f>
        <v>3.24</v>
      </c>
      <c r="C202" s="36" t="s">
        <v>5</v>
      </c>
      <c r="D202" s="37">
        <f>+Adultes!G194</f>
        <v>1.44</v>
      </c>
      <c r="E202" s="23" t="s">
        <v>93</v>
      </c>
      <c r="F202" s="30">
        <f t="shared" si="9"/>
        <v>4.68</v>
      </c>
      <c r="G202" s="22" t="s">
        <v>35</v>
      </c>
    </row>
    <row r="203" spans="1:7" s="10" customFormat="1" ht="20.100000000000001" customHeight="1" thickBot="1">
      <c r="A203" s="32" t="s">
        <v>15</v>
      </c>
      <c r="B203" s="37">
        <f>+Enfants!G199</f>
        <v>4.5</v>
      </c>
      <c r="C203" s="36" t="s">
        <v>5</v>
      </c>
      <c r="D203" s="37">
        <f>+Adultes!G195</f>
        <v>2</v>
      </c>
      <c r="E203" s="23" t="s">
        <v>93</v>
      </c>
      <c r="F203" s="30">
        <f t="shared" si="9"/>
        <v>6.5</v>
      </c>
      <c r="G203" s="22" t="s">
        <v>34</v>
      </c>
    </row>
    <row r="204" spans="1:7" s="10" customFormat="1" ht="20.100000000000001" customHeight="1" thickBot="1">
      <c r="A204" s="32" t="s">
        <v>13</v>
      </c>
      <c r="B204" s="37">
        <f>+Enfants!G200</f>
        <v>2.7</v>
      </c>
      <c r="C204" s="36" t="s">
        <v>5</v>
      </c>
      <c r="D204" s="37">
        <f>+Adultes!G196</f>
        <v>1.2</v>
      </c>
      <c r="E204" s="23" t="s">
        <v>93</v>
      </c>
      <c r="F204" s="30">
        <f t="shared" si="9"/>
        <v>3.9000000000000004</v>
      </c>
      <c r="G204" s="22" t="s">
        <v>35</v>
      </c>
    </row>
    <row r="205" spans="1:7" s="10" customFormat="1" ht="20.100000000000001" customHeight="1" thickBot="1">
      <c r="A205" s="32" t="s">
        <v>13</v>
      </c>
      <c r="B205" s="37">
        <f>+Enfants!G201</f>
        <v>4.5</v>
      </c>
      <c r="C205" s="36" t="s">
        <v>5</v>
      </c>
      <c r="D205" s="37">
        <f>+Adultes!G197</f>
        <v>2</v>
      </c>
      <c r="E205" s="23" t="s">
        <v>93</v>
      </c>
      <c r="F205" s="30">
        <f t="shared" si="9"/>
        <v>6.5</v>
      </c>
      <c r="G205" s="22" t="s">
        <v>34</v>
      </c>
    </row>
    <row r="206" spans="1:7" s="10" customFormat="1" ht="20.100000000000001" customHeight="1" thickBot="1">
      <c r="A206" s="32" t="s">
        <v>14</v>
      </c>
      <c r="B206" s="37">
        <f>+Enfants!G202</f>
        <v>2.7</v>
      </c>
      <c r="C206" s="36" t="s">
        <v>5</v>
      </c>
      <c r="D206" s="37">
        <f>+Adultes!G198</f>
        <v>1.2</v>
      </c>
      <c r="E206" s="23" t="s">
        <v>93</v>
      </c>
      <c r="F206" s="30">
        <f t="shared" si="9"/>
        <v>3.9000000000000004</v>
      </c>
      <c r="G206" s="22" t="s">
        <v>35</v>
      </c>
    </row>
    <row r="207" spans="1:7" s="10" customFormat="1" ht="20.100000000000001" customHeight="1" thickBot="1">
      <c r="A207" s="32" t="s">
        <v>14</v>
      </c>
      <c r="B207" s="37">
        <f>+Enfants!G203</f>
        <v>4.5</v>
      </c>
      <c r="C207" s="36" t="s">
        <v>5</v>
      </c>
      <c r="D207" s="37">
        <f>+Adultes!G199</f>
        <v>2</v>
      </c>
      <c r="E207" s="23" t="s">
        <v>93</v>
      </c>
      <c r="F207" s="30">
        <f t="shared" si="9"/>
        <v>6.5</v>
      </c>
      <c r="G207" s="22" t="s">
        <v>34</v>
      </c>
    </row>
    <row r="208" spans="1:7" s="10" customFormat="1" ht="20.100000000000001" customHeight="1" thickBot="1">
      <c r="A208" s="32" t="s">
        <v>16</v>
      </c>
      <c r="B208" s="37">
        <f>+Enfants!G204</f>
        <v>2.7</v>
      </c>
      <c r="C208" s="36" t="s">
        <v>5</v>
      </c>
      <c r="D208" s="37">
        <f>+Adultes!G200</f>
        <v>1.2</v>
      </c>
      <c r="E208" s="23" t="s">
        <v>93</v>
      </c>
      <c r="F208" s="30">
        <f t="shared" si="9"/>
        <v>3.9000000000000004</v>
      </c>
      <c r="G208" s="22" t="s">
        <v>35</v>
      </c>
    </row>
    <row r="209" spans="1:7" s="10" customFormat="1" ht="20.100000000000001" customHeight="1" thickBot="1">
      <c r="A209" s="32" t="s">
        <v>16</v>
      </c>
      <c r="B209" s="37">
        <f>+Enfants!G205</f>
        <v>4.5</v>
      </c>
      <c r="C209" s="36" t="s">
        <v>5</v>
      </c>
      <c r="D209" s="37">
        <f>+Adultes!G201</f>
        <v>2</v>
      </c>
      <c r="E209" s="23" t="s">
        <v>93</v>
      </c>
      <c r="F209" s="30">
        <f t="shared" si="9"/>
        <v>6.5</v>
      </c>
      <c r="G209" s="22" t="s">
        <v>34</v>
      </c>
    </row>
    <row r="210" spans="1:7" ht="5.0999999999999996" customHeight="1">
      <c r="A210" s="6"/>
    </row>
    <row r="211" spans="1:7" ht="5.0999999999999996" customHeight="1">
      <c r="A211" s="6"/>
    </row>
    <row r="212" spans="1:7">
      <c r="A212" s="44"/>
      <c r="B212" s="44"/>
      <c r="C212" s="44"/>
      <c r="D212" s="44"/>
      <c r="E212" s="44"/>
      <c r="F212" s="44"/>
      <c r="G212" s="44"/>
    </row>
    <row r="213" spans="1:7">
      <c r="A213" s="11"/>
    </row>
  </sheetData>
  <sheetProtection sheet="1" objects="1" scenarios="1"/>
  <mergeCells count="14">
    <mergeCell ref="A46:G46"/>
    <mergeCell ref="A1:G1"/>
    <mergeCell ref="A12:G12"/>
    <mergeCell ref="A20:G20"/>
    <mergeCell ref="A27:G27"/>
    <mergeCell ref="A41:G41"/>
    <mergeCell ref="A170:G170"/>
    <mergeCell ref="A212:G212"/>
    <mergeCell ref="A57:G57"/>
    <mergeCell ref="A82:G82"/>
    <mergeCell ref="A83:G83"/>
    <mergeCell ref="A126:G126"/>
    <mergeCell ref="A127:G127"/>
    <mergeCell ref="A169:G169"/>
  </mergeCells>
  <phoneticPr fontId="18" type="noConversion"/>
  <pageMargins left="0.70866141732283472" right="0.70866141732283472" top="0.74803149606299213" bottom="0.74803149606299213" header="0.31496062992125984" footer="0.31496062992125984"/>
  <headerFooter>
    <oddHeader>&amp;CQUANTITÉ TOTALE D'ALIMENTS  À UTILISER À CHAQUE REPAS EN FONCTION DU NOMBRE D'ENFANTS ET D'ADULTES MANGEURS</oddHeader>
    <oddFooter>&amp;R&amp;P DE &amp;N</oddFooter>
  </headerFooter>
  <rowBreaks count="4" manualBreakCount="4">
    <brk id="40" max="16383" man="1"/>
    <brk id="81" max="16383" man="1"/>
    <brk id="125" max="16383" man="1"/>
    <brk id="16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221"/>
  <sheetViews>
    <sheetView topLeftCell="A12" workbookViewId="0">
      <selection activeCell="K3" sqref="K3"/>
    </sheetView>
  </sheetViews>
  <sheetFormatPr baseColWidth="10" defaultRowHeight="15"/>
  <cols>
    <col min="1" max="1" width="53" customWidth="1"/>
    <col min="2" max="2" width="11.140625" bestFit="1" customWidth="1"/>
    <col min="3" max="3" width="8.42578125" bestFit="1" customWidth="1"/>
    <col min="4" max="4" width="2.7109375" bestFit="1" customWidth="1"/>
    <col min="5" max="5" width="8.7109375" bestFit="1" customWidth="1"/>
    <col min="6" max="6" width="5.7109375" customWidth="1"/>
    <col min="8" max="8" width="11.42578125" customWidth="1"/>
  </cols>
  <sheetData>
    <row r="1" spans="1:11" ht="20.100000000000001" customHeight="1" thickBot="1">
      <c r="A1" s="45" t="s">
        <v>88</v>
      </c>
      <c r="B1" s="46"/>
      <c r="C1" s="46"/>
      <c r="D1" s="46"/>
      <c r="E1" s="46"/>
      <c r="F1" s="46"/>
      <c r="G1" s="46"/>
      <c r="H1" s="47"/>
    </row>
    <row r="2" spans="1:11" ht="51.75" thickBot="1">
      <c r="A2" s="1" t="s">
        <v>89</v>
      </c>
      <c r="B2" s="1" t="s">
        <v>21</v>
      </c>
      <c r="C2" s="1" t="s">
        <v>20</v>
      </c>
      <c r="D2" s="2" t="s">
        <v>91</v>
      </c>
      <c r="E2" s="1" t="s">
        <v>92</v>
      </c>
      <c r="F2" s="2" t="s">
        <v>93</v>
      </c>
      <c r="G2" s="3" t="s">
        <v>94</v>
      </c>
      <c r="H2" s="12" t="s">
        <v>20</v>
      </c>
      <c r="J2" s="12" t="s">
        <v>142</v>
      </c>
      <c r="K2" s="40">
        <v>36</v>
      </c>
    </row>
    <row r="3" spans="1:11" s="10" customFormat="1" ht="20.100000000000001" customHeight="1" thickBot="1">
      <c r="A3" s="32" t="s">
        <v>95</v>
      </c>
      <c r="B3" s="22">
        <v>55</v>
      </c>
      <c r="C3" s="22" t="s">
        <v>23</v>
      </c>
      <c r="D3" s="23" t="s">
        <v>91</v>
      </c>
      <c r="E3" s="31">
        <f>K2</f>
        <v>36</v>
      </c>
      <c r="F3" s="23" t="s">
        <v>93</v>
      </c>
      <c r="G3" s="30">
        <f>+B3*E3/1000</f>
        <v>1.98</v>
      </c>
      <c r="H3" s="22" t="s">
        <v>35</v>
      </c>
      <c r="J3" s="10" t="s">
        <v>143</v>
      </c>
    </row>
    <row r="4" spans="1:11" s="10" customFormat="1" ht="20.100000000000001" customHeight="1" thickBot="1">
      <c r="A4" s="32" t="s">
        <v>101</v>
      </c>
      <c r="B4" s="22">
        <v>55</v>
      </c>
      <c r="C4" s="22" t="s">
        <v>23</v>
      </c>
      <c r="D4" s="23" t="s">
        <v>91</v>
      </c>
      <c r="E4" s="23">
        <f>K2</f>
        <v>36</v>
      </c>
      <c r="F4" s="23" t="s">
        <v>93</v>
      </c>
      <c r="G4" s="30">
        <f t="shared" ref="G4:G9" si="0">+B4*E4/1000</f>
        <v>1.98</v>
      </c>
      <c r="H4" s="22" t="s">
        <v>35</v>
      </c>
    </row>
    <row r="5" spans="1:11" s="10" customFormat="1" ht="20.100000000000001" customHeight="1" thickBot="1">
      <c r="A5" s="32" t="s">
        <v>98</v>
      </c>
      <c r="B5" s="22">
        <v>50</v>
      </c>
      <c r="C5" s="22" t="s">
        <v>23</v>
      </c>
      <c r="D5" s="23" t="s">
        <v>91</v>
      </c>
      <c r="E5" s="23">
        <f>K2</f>
        <v>36</v>
      </c>
      <c r="F5" s="23" t="s">
        <v>93</v>
      </c>
      <c r="G5" s="30">
        <f t="shared" si="0"/>
        <v>1.8</v>
      </c>
      <c r="H5" s="22" t="s">
        <v>35</v>
      </c>
    </row>
    <row r="6" spans="1:11" s="10" customFormat="1" ht="20.100000000000001" customHeight="1" thickBot="1">
      <c r="A6" s="32" t="s">
        <v>99</v>
      </c>
      <c r="B6" s="22">
        <v>55</v>
      </c>
      <c r="C6" s="22" t="s">
        <v>23</v>
      </c>
      <c r="D6" s="23" t="s">
        <v>91</v>
      </c>
      <c r="E6" s="23">
        <f>K2</f>
        <v>36</v>
      </c>
      <c r="F6" s="23" t="s">
        <v>93</v>
      </c>
      <c r="G6" s="30">
        <f t="shared" si="0"/>
        <v>1.98</v>
      </c>
      <c r="H6" s="22" t="s">
        <v>35</v>
      </c>
    </row>
    <row r="7" spans="1:11" s="10" customFormat="1" ht="20.100000000000001" customHeight="1" thickBot="1">
      <c r="A7" s="32" t="s">
        <v>100</v>
      </c>
      <c r="B7" s="22">
        <v>50</v>
      </c>
      <c r="C7" s="22" t="s">
        <v>23</v>
      </c>
      <c r="D7" s="23" t="s">
        <v>91</v>
      </c>
      <c r="E7" s="23">
        <f>K2</f>
        <v>36</v>
      </c>
      <c r="F7" s="23" t="s">
        <v>93</v>
      </c>
      <c r="G7" s="30">
        <f t="shared" si="0"/>
        <v>1.8</v>
      </c>
      <c r="H7" s="22" t="s">
        <v>35</v>
      </c>
    </row>
    <row r="8" spans="1:11" s="10" customFormat="1" ht="20.100000000000001" customHeight="1" thickBot="1">
      <c r="A8" s="32" t="s">
        <v>96</v>
      </c>
      <c r="B8" s="22">
        <v>50</v>
      </c>
      <c r="C8" s="22" t="s">
        <v>23</v>
      </c>
      <c r="D8" s="23" t="s">
        <v>91</v>
      </c>
      <c r="E8" s="23">
        <f>K2</f>
        <v>36</v>
      </c>
      <c r="F8" s="23" t="s">
        <v>93</v>
      </c>
      <c r="G8" s="30">
        <f t="shared" si="0"/>
        <v>1.8</v>
      </c>
      <c r="H8" s="22" t="s">
        <v>35</v>
      </c>
    </row>
    <row r="9" spans="1:11" s="10" customFormat="1" ht="20.100000000000001" customHeight="1" thickBot="1">
      <c r="A9" s="32" t="s">
        <v>97</v>
      </c>
      <c r="B9" s="22">
        <v>50</v>
      </c>
      <c r="C9" s="22" t="s">
        <v>23</v>
      </c>
      <c r="D9" s="23" t="s">
        <v>91</v>
      </c>
      <c r="E9" s="23">
        <f>K2</f>
        <v>36</v>
      </c>
      <c r="F9" s="23" t="s">
        <v>93</v>
      </c>
      <c r="G9" s="30">
        <f t="shared" si="0"/>
        <v>1.8</v>
      </c>
      <c r="H9" s="22" t="s">
        <v>35</v>
      </c>
    </row>
    <row r="10" spans="1:11" ht="15" customHeight="1">
      <c r="A10" s="16"/>
      <c r="B10" s="17"/>
      <c r="C10" s="17"/>
      <c r="D10" s="18"/>
      <c r="E10" s="19"/>
      <c r="F10" s="18"/>
      <c r="G10" s="20"/>
      <c r="H10" s="17"/>
    </row>
    <row r="11" spans="1:11" ht="15" customHeight="1" thickBot="1">
      <c r="A11" s="4"/>
    </row>
    <row r="12" spans="1:11" ht="20.100000000000001" customHeight="1" thickBot="1">
      <c r="A12" s="45" t="s">
        <v>102</v>
      </c>
      <c r="B12" s="46"/>
      <c r="C12" s="46"/>
      <c r="D12" s="46"/>
      <c r="E12" s="46"/>
      <c r="F12" s="46"/>
      <c r="G12" s="46"/>
      <c r="H12" s="47"/>
    </row>
    <row r="13" spans="1:11" ht="51.75" thickBot="1">
      <c r="A13" s="1" t="s">
        <v>89</v>
      </c>
      <c r="B13" s="1" t="str">
        <f>+B2</f>
        <v>Qté en  à utiliser par enfant*</v>
      </c>
      <c r="C13" s="1" t="str">
        <f>+C2</f>
        <v>Unité de mesure</v>
      </c>
      <c r="D13" s="2" t="s">
        <v>91</v>
      </c>
      <c r="E13" s="1" t="s">
        <v>92</v>
      </c>
      <c r="F13" s="2" t="s">
        <v>93</v>
      </c>
      <c r="G13" s="3" t="str">
        <f>+G2</f>
        <v>Qté totale  d’aliments à utiliser pour les enfants</v>
      </c>
      <c r="H13" s="12" t="str">
        <f>+H2</f>
        <v>Unité de mesure</v>
      </c>
    </row>
    <row r="14" spans="1:11" s="10" customFormat="1" ht="20.100000000000001" customHeight="1" thickBot="1">
      <c r="A14" s="32" t="s">
        <v>33</v>
      </c>
      <c r="B14" s="22">
        <v>55</v>
      </c>
      <c r="C14" s="22" t="s">
        <v>23</v>
      </c>
      <c r="D14" s="23" t="s">
        <v>91</v>
      </c>
      <c r="E14" s="23">
        <f>K2</f>
        <v>36</v>
      </c>
      <c r="F14" s="23" t="s">
        <v>93</v>
      </c>
      <c r="G14" s="30">
        <f t="shared" ref="G14:G17" si="1">+B14*E14/1000</f>
        <v>1.98</v>
      </c>
      <c r="H14" s="22" t="s">
        <v>35</v>
      </c>
    </row>
    <row r="15" spans="1:11" s="10" customFormat="1" ht="20.100000000000001" customHeight="1" thickBot="1">
      <c r="A15" s="32" t="s">
        <v>106</v>
      </c>
      <c r="B15" s="22">
        <v>40</v>
      </c>
      <c r="C15" s="22" t="s">
        <v>23</v>
      </c>
      <c r="D15" s="23" t="s">
        <v>91</v>
      </c>
      <c r="E15" s="23">
        <f>K2</f>
        <v>36</v>
      </c>
      <c r="F15" s="23" t="s">
        <v>93</v>
      </c>
      <c r="G15" s="30">
        <f t="shared" si="1"/>
        <v>1.44</v>
      </c>
      <c r="H15" s="22" t="s">
        <v>35</v>
      </c>
    </row>
    <row r="16" spans="1:11" s="10" customFormat="1" ht="20.100000000000001" customHeight="1" thickBot="1">
      <c r="A16" s="32" t="s">
        <v>104</v>
      </c>
      <c r="B16" s="22">
        <v>50</v>
      </c>
      <c r="C16" s="22" t="s">
        <v>23</v>
      </c>
      <c r="D16" s="23" t="s">
        <v>91</v>
      </c>
      <c r="E16" s="23">
        <f>K2</f>
        <v>36</v>
      </c>
      <c r="F16" s="23" t="s">
        <v>93</v>
      </c>
      <c r="G16" s="30">
        <f t="shared" si="1"/>
        <v>1.8</v>
      </c>
      <c r="H16" s="22" t="s">
        <v>35</v>
      </c>
    </row>
    <row r="17" spans="1:8" s="10" customFormat="1" ht="20.100000000000001" customHeight="1" thickBot="1">
      <c r="A17" s="32" t="s">
        <v>105</v>
      </c>
      <c r="B17" s="22">
        <v>40</v>
      </c>
      <c r="C17" s="22" t="s">
        <v>23</v>
      </c>
      <c r="D17" s="23" t="s">
        <v>91</v>
      </c>
      <c r="E17" s="23">
        <f>K2</f>
        <v>36</v>
      </c>
      <c r="F17" s="23" t="s">
        <v>93</v>
      </c>
      <c r="G17" s="30">
        <f t="shared" si="1"/>
        <v>1.44</v>
      </c>
      <c r="H17" s="22" t="s">
        <v>35</v>
      </c>
    </row>
    <row r="18" spans="1:8" ht="15" customHeight="1">
      <c r="A18" s="16"/>
      <c r="B18" s="17"/>
      <c r="C18" s="17"/>
      <c r="D18" s="18"/>
      <c r="E18" s="19"/>
      <c r="F18" s="18"/>
      <c r="G18" s="20"/>
      <c r="H18" s="17"/>
    </row>
    <row r="19" spans="1:8" ht="15" customHeight="1" thickBot="1">
      <c r="A19" s="4"/>
    </row>
    <row r="20" spans="1:8" ht="20.100000000000001" customHeight="1" thickBot="1">
      <c r="A20" s="45" t="s">
        <v>107</v>
      </c>
      <c r="B20" s="46"/>
      <c r="C20" s="46"/>
      <c r="D20" s="46"/>
      <c r="E20" s="46"/>
      <c r="F20" s="46"/>
      <c r="G20" s="46"/>
      <c r="H20" s="47"/>
    </row>
    <row r="21" spans="1:8" ht="51.75" thickBot="1">
      <c r="A21" s="1" t="s">
        <v>89</v>
      </c>
      <c r="B21" s="1" t="s">
        <v>90</v>
      </c>
      <c r="C21" s="1" t="str">
        <f>+C2</f>
        <v>Unité de mesure</v>
      </c>
      <c r="D21" s="2" t="s">
        <v>91</v>
      </c>
      <c r="E21" s="1" t="s">
        <v>92</v>
      </c>
      <c r="F21" s="2" t="s">
        <v>93</v>
      </c>
      <c r="G21" s="3" t="s">
        <v>103</v>
      </c>
      <c r="H21" s="12" t="str">
        <f>+H2</f>
        <v>Unité de mesure</v>
      </c>
    </row>
    <row r="22" spans="1:8" s="10" customFormat="1" ht="20.100000000000001" customHeight="1" thickBot="1">
      <c r="A22" s="32" t="s">
        <v>108</v>
      </c>
      <c r="B22" s="22">
        <v>1</v>
      </c>
      <c r="C22" s="22" t="s">
        <v>22</v>
      </c>
      <c r="D22" s="23" t="s">
        <v>91</v>
      </c>
      <c r="E22" s="23">
        <f>K2</f>
        <v>36</v>
      </c>
      <c r="F22" s="23" t="s">
        <v>93</v>
      </c>
      <c r="G22" s="24">
        <f t="shared" ref="G22" si="2">+B22*E22</f>
        <v>36</v>
      </c>
      <c r="H22" s="22" t="str">
        <f>+C22</f>
        <v xml:space="preserve">Unité </v>
      </c>
    </row>
    <row r="23" spans="1:8" s="10" customFormat="1" ht="20.100000000000001" customHeight="1" thickBot="1">
      <c r="A23" s="32" t="s">
        <v>109</v>
      </c>
      <c r="B23" s="22">
        <v>50</v>
      </c>
      <c r="C23" s="22" t="s">
        <v>23</v>
      </c>
      <c r="D23" s="23" t="s">
        <v>91</v>
      </c>
      <c r="E23" s="23">
        <f>K2</f>
        <v>36</v>
      </c>
      <c r="F23" s="23" t="s">
        <v>93</v>
      </c>
      <c r="G23" s="30">
        <f t="shared" ref="G23:G24" si="3">+B23*E23/1000</f>
        <v>1.8</v>
      </c>
      <c r="H23" s="22" t="s">
        <v>35</v>
      </c>
    </row>
    <row r="24" spans="1:8" s="10" customFormat="1" ht="20.100000000000001" customHeight="1" thickBot="1">
      <c r="A24" s="32" t="s">
        <v>109</v>
      </c>
      <c r="B24" s="22">
        <v>50</v>
      </c>
      <c r="C24" s="22" t="s">
        <v>36</v>
      </c>
      <c r="D24" s="23" t="s">
        <v>91</v>
      </c>
      <c r="E24" s="23">
        <f>K2</f>
        <v>36</v>
      </c>
      <c r="F24" s="23" t="s">
        <v>93</v>
      </c>
      <c r="G24" s="30">
        <f t="shared" si="3"/>
        <v>1.8</v>
      </c>
      <c r="H24" s="22" t="s">
        <v>34</v>
      </c>
    </row>
    <row r="25" spans="1:8" s="10" customFormat="1" ht="20.100000000000001" customHeight="1">
      <c r="A25" s="26"/>
      <c r="B25" s="27"/>
      <c r="C25" s="27"/>
      <c r="D25" s="28"/>
      <c r="E25" s="28"/>
      <c r="F25" s="28"/>
      <c r="G25" s="29"/>
      <c r="H25" s="27"/>
    </row>
    <row r="26" spans="1:8" ht="15" customHeight="1" thickBot="1">
      <c r="A26" s="16"/>
      <c r="B26" s="17"/>
      <c r="C26" s="17"/>
      <c r="D26" s="18"/>
      <c r="E26" s="19"/>
      <c r="F26" s="18"/>
      <c r="G26" s="20"/>
      <c r="H26" s="17"/>
    </row>
    <row r="27" spans="1:8" ht="20.100000000000001" customHeight="1" thickBot="1">
      <c r="A27" s="45" t="s">
        <v>110</v>
      </c>
      <c r="B27" s="46"/>
      <c r="C27" s="46"/>
      <c r="D27" s="46"/>
      <c r="E27" s="46"/>
      <c r="F27" s="46"/>
      <c r="G27" s="46"/>
      <c r="H27" s="47"/>
    </row>
    <row r="28" spans="1:8" ht="51.75" thickBot="1">
      <c r="A28" s="13" t="s">
        <v>89</v>
      </c>
      <c r="B28" s="7" t="str">
        <f>+B2</f>
        <v>Qté en  à utiliser par enfant*</v>
      </c>
      <c r="C28" s="7" t="str">
        <f>+C2</f>
        <v>Unité de mesure</v>
      </c>
      <c r="D28" s="14" t="s">
        <v>91</v>
      </c>
      <c r="E28" s="15" t="s">
        <v>92</v>
      </c>
      <c r="F28" s="14" t="s">
        <v>93</v>
      </c>
      <c r="G28" s="3" t="s">
        <v>103</v>
      </c>
      <c r="H28" s="12" t="str">
        <f>+H2</f>
        <v>Unité de mesure</v>
      </c>
    </row>
    <row r="29" spans="1:8" s="10" customFormat="1" ht="20.100000000000001" customHeight="1" thickBot="1">
      <c r="A29" s="32" t="s">
        <v>115</v>
      </c>
      <c r="B29" s="22">
        <v>60</v>
      </c>
      <c r="C29" s="22" t="s">
        <v>23</v>
      </c>
      <c r="D29" s="23" t="s">
        <v>91</v>
      </c>
      <c r="E29" s="23">
        <f>K2</f>
        <v>36</v>
      </c>
      <c r="F29" s="23" t="s">
        <v>93</v>
      </c>
      <c r="G29" s="30">
        <f t="shared" ref="G29:G38" si="4">+B29*E29/1000</f>
        <v>2.16</v>
      </c>
      <c r="H29" s="22" t="s">
        <v>35</v>
      </c>
    </row>
    <row r="30" spans="1:8" s="10" customFormat="1" ht="20.100000000000001" customHeight="1" thickBot="1">
      <c r="A30" s="32" t="s">
        <v>115</v>
      </c>
      <c r="B30" s="22">
        <v>90</v>
      </c>
      <c r="C30" s="22" t="s">
        <v>36</v>
      </c>
      <c r="D30" s="23" t="s">
        <v>91</v>
      </c>
      <c r="E30" s="23">
        <f>K2</f>
        <v>36</v>
      </c>
      <c r="F30" s="23" t="s">
        <v>93</v>
      </c>
      <c r="G30" s="30">
        <f t="shared" si="4"/>
        <v>3.24</v>
      </c>
      <c r="H30" s="22" t="s">
        <v>34</v>
      </c>
    </row>
    <row r="31" spans="1:8" s="10" customFormat="1" ht="20.100000000000001" customHeight="1" thickBot="1">
      <c r="A31" s="32" t="s">
        <v>113</v>
      </c>
      <c r="B31" s="22">
        <v>70</v>
      </c>
      <c r="C31" s="22" t="s">
        <v>23</v>
      </c>
      <c r="D31" s="23" t="s">
        <v>91</v>
      </c>
      <c r="E31" s="23">
        <f>K2</f>
        <v>36</v>
      </c>
      <c r="F31" s="23" t="s">
        <v>93</v>
      </c>
      <c r="G31" s="30">
        <f t="shared" si="4"/>
        <v>2.52</v>
      </c>
      <c r="H31" s="22" t="s">
        <v>35</v>
      </c>
    </row>
    <row r="32" spans="1:8" s="10" customFormat="1" ht="20.100000000000001" customHeight="1" thickBot="1">
      <c r="A32" s="32" t="s">
        <v>113</v>
      </c>
      <c r="B32" s="22">
        <v>90</v>
      </c>
      <c r="C32" s="22" t="s">
        <v>36</v>
      </c>
      <c r="D32" s="23" t="s">
        <v>91</v>
      </c>
      <c r="E32" s="23">
        <f>K2</f>
        <v>36</v>
      </c>
      <c r="F32" s="23" t="s">
        <v>93</v>
      </c>
      <c r="G32" s="30">
        <f t="shared" si="4"/>
        <v>3.24</v>
      </c>
      <c r="H32" s="22" t="s">
        <v>34</v>
      </c>
    </row>
    <row r="33" spans="1:8" s="10" customFormat="1" ht="20.100000000000001" customHeight="1" thickBot="1">
      <c r="A33" s="32" t="s">
        <v>111</v>
      </c>
      <c r="B33" s="22">
        <v>25</v>
      </c>
      <c r="C33" s="22" t="s">
        <v>23</v>
      </c>
      <c r="D33" s="23" t="s">
        <v>91</v>
      </c>
      <c r="E33" s="23">
        <f>K2</f>
        <v>36</v>
      </c>
      <c r="F33" s="23" t="s">
        <v>93</v>
      </c>
      <c r="G33" s="30">
        <f t="shared" si="4"/>
        <v>0.9</v>
      </c>
      <c r="H33" s="22" t="s">
        <v>35</v>
      </c>
    </row>
    <row r="34" spans="1:8" s="10" customFormat="1" ht="20.100000000000001" customHeight="1" thickBot="1">
      <c r="A34" s="32" t="s">
        <v>111</v>
      </c>
      <c r="B34" s="22">
        <v>30</v>
      </c>
      <c r="C34" s="22" t="s">
        <v>36</v>
      </c>
      <c r="D34" s="23" t="s">
        <v>91</v>
      </c>
      <c r="E34" s="23">
        <f>K2</f>
        <v>36</v>
      </c>
      <c r="F34" s="23" t="s">
        <v>93</v>
      </c>
      <c r="G34" s="30">
        <f t="shared" si="4"/>
        <v>1.08</v>
      </c>
      <c r="H34" s="22" t="s">
        <v>34</v>
      </c>
    </row>
    <row r="35" spans="1:8" s="10" customFormat="1" ht="20.100000000000001" customHeight="1" thickBot="1">
      <c r="A35" s="32" t="s">
        <v>112</v>
      </c>
      <c r="B35" s="22">
        <v>20</v>
      </c>
      <c r="C35" s="22" t="s">
        <v>23</v>
      </c>
      <c r="D35" s="23" t="s">
        <v>91</v>
      </c>
      <c r="E35" s="23">
        <f>K2</f>
        <v>36</v>
      </c>
      <c r="F35" s="23" t="s">
        <v>93</v>
      </c>
      <c r="G35" s="30">
        <f t="shared" si="4"/>
        <v>0.72</v>
      </c>
      <c r="H35" s="22" t="s">
        <v>35</v>
      </c>
    </row>
    <row r="36" spans="1:8" s="10" customFormat="1" ht="20.100000000000001" customHeight="1" thickBot="1">
      <c r="A36" s="32" t="s">
        <v>112</v>
      </c>
      <c r="B36" s="22">
        <v>25</v>
      </c>
      <c r="C36" s="22" t="s">
        <v>36</v>
      </c>
      <c r="D36" s="23" t="s">
        <v>91</v>
      </c>
      <c r="E36" s="23">
        <f>K2</f>
        <v>36</v>
      </c>
      <c r="F36" s="23" t="s">
        <v>93</v>
      </c>
      <c r="G36" s="30">
        <f t="shared" si="4"/>
        <v>0.9</v>
      </c>
      <c r="H36" s="22" t="s">
        <v>34</v>
      </c>
    </row>
    <row r="37" spans="1:8" s="10" customFormat="1" ht="20.100000000000001" customHeight="1" thickBot="1">
      <c r="A37" s="32" t="s">
        <v>114</v>
      </c>
      <c r="B37" s="22">
        <v>60</v>
      </c>
      <c r="C37" s="22" t="s">
        <v>23</v>
      </c>
      <c r="D37" s="23" t="s">
        <v>91</v>
      </c>
      <c r="E37" s="23">
        <f>K2</f>
        <v>36</v>
      </c>
      <c r="F37" s="23" t="s">
        <v>93</v>
      </c>
      <c r="G37" s="30">
        <f t="shared" si="4"/>
        <v>2.16</v>
      </c>
      <c r="H37" s="22" t="s">
        <v>35</v>
      </c>
    </row>
    <row r="38" spans="1:8" s="10" customFormat="1" ht="20.100000000000001" customHeight="1" thickBot="1">
      <c r="A38" s="32" t="s">
        <v>114</v>
      </c>
      <c r="B38" s="22">
        <v>90</v>
      </c>
      <c r="C38" s="22" t="s">
        <v>36</v>
      </c>
      <c r="D38" s="23" t="s">
        <v>91</v>
      </c>
      <c r="E38" s="23">
        <f>K2</f>
        <v>36</v>
      </c>
      <c r="F38" s="23" t="s">
        <v>93</v>
      </c>
      <c r="G38" s="30">
        <f t="shared" si="4"/>
        <v>3.24</v>
      </c>
      <c r="H38" s="22" t="s">
        <v>34</v>
      </c>
    </row>
    <row r="39" spans="1:8" s="10" customFormat="1" ht="20.100000000000001" customHeight="1" thickBot="1">
      <c r="A39" s="33"/>
      <c r="B39" s="27"/>
      <c r="C39" s="27"/>
      <c r="D39" s="28"/>
      <c r="E39" s="28"/>
      <c r="F39" s="28"/>
      <c r="G39" s="34"/>
      <c r="H39" s="27"/>
    </row>
    <row r="40" spans="1:8" ht="20.100000000000001" customHeight="1" thickBot="1">
      <c r="A40" s="45" t="s">
        <v>116</v>
      </c>
      <c r="B40" s="46"/>
      <c r="C40" s="46"/>
      <c r="D40" s="46"/>
      <c r="E40" s="46"/>
      <c r="F40" s="46"/>
      <c r="G40" s="46"/>
      <c r="H40" s="47"/>
    </row>
    <row r="41" spans="1:8" ht="51.75" thickBot="1">
      <c r="A41" s="1" t="s">
        <v>89</v>
      </c>
      <c r="B41" s="1" t="s">
        <v>90</v>
      </c>
      <c r="C41" s="1" t="str">
        <f>+C2</f>
        <v>Unité de mesure</v>
      </c>
      <c r="D41" s="2" t="s">
        <v>91</v>
      </c>
      <c r="E41" s="1" t="s">
        <v>92</v>
      </c>
      <c r="F41" s="2" t="s">
        <v>93</v>
      </c>
      <c r="G41" s="3" t="s">
        <v>103</v>
      </c>
      <c r="H41" s="12" t="str">
        <f>+H2</f>
        <v>Unité de mesure</v>
      </c>
    </row>
    <row r="42" spans="1:8" s="10" customFormat="1" ht="20.100000000000001" customHeight="1" thickBot="1">
      <c r="A42" s="32" t="s">
        <v>117</v>
      </c>
      <c r="B42" s="22">
        <v>75</v>
      </c>
      <c r="C42" s="22" t="s">
        <v>23</v>
      </c>
      <c r="D42" s="23" t="s">
        <v>91</v>
      </c>
      <c r="E42" s="23">
        <f>K2</f>
        <v>36</v>
      </c>
      <c r="F42" s="23" t="s">
        <v>93</v>
      </c>
      <c r="G42" s="30">
        <f>+B42*E42/1000</f>
        <v>2.7</v>
      </c>
      <c r="H42" s="22" t="s">
        <v>35</v>
      </c>
    </row>
    <row r="43" spans="1:8" s="10" customFormat="1" ht="20.100000000000001" customHeight="1" thickBot="1">
      <c r="A43" s="32" t="s">
        <v>117</v>
      </c>
      <c r="B43" s="22">
        <v>90</v>
      </c>
      <c r="C43" s="22" t="s">
        <v>36</v>
      </c>
      <c r="D43" s="23" t="s">
        <v>91</v>
      </c>
      <c r="E43" s="23">
        <f>K2</f>
        <v>36</v>
      </c>
      <c r="F43" s="23" t="s">
        <v>93</v>
      </c>
      <c r="G43" s="30">
        <f>+B43*E43/1000</f>
        <v>3.24</v>
      </c>
      <c r="H43" s="22" t="s">
        <v>34</v>
      </c>
    </row>
    <row r="44" spans="1:8" ht="5.0999999999999996" customHeight="1" thickBot="1">
      <c r="A44" s="16"/>
      <c r="B44" s="17"/>
      <c r="D44" s="18"/>
      <c r="E44" s="19"/>
      <c r="F44" s="18"/>
      <c r="G44" s="20"/>
      <c r="H44" s="17"/>
    </row>
    <row r="45" spans="1:8" ht="20.100000000000001" customHeight="1" thickBot="1">
      <c r="A45" s="45" t="s">
        <v>118</v>
      </c>
      <c r="B45" s="46"/>
      <c r="C45" s="46"/>
      <c r="D45" s="46"/>
      <c r="E45" s="46"/>
      <c r="F45" s="46"/>
      <c r="G45" s="46"/>
      <c r="H45" s="47"/>
    </row>
    <row r="46" spans="1:8" ht="51.75" thickBot="1">
      <c r="A46" s="1" t="s">
        <v>89</v>
      </c>
      <c r="B46" s="1" t="s">
        <v>90</v>
      </c>
      <c r="C46" s="1" t="str">
        <f>+C2</f>
        <v>Unité de mesure</v>
      </c>
      <c r="D46" s="8" t="s">
        <v>91</v>
      </c>
      <c r="E46" s="1" t="s">
        <v>92</v>
      </c>
      <c r="F46" s="2" t="s">
        <v>93</v>
      </c>
      <c r="G46" s="3" t="s">
        <v>103</v>
      </c>
      <c r="H46" s="12" t="str">
        <f>+H2</f>
        <v>Unité de mesure</v>
      </c>
    </row>
    <row r="47" spans="1:8" s="10" customFormat="1" ht="20.100000000000001" customHeight="1" thickBot="1">
      <c r="A47" s="32" t="s">
        <v>121</v>
      </c>
      <c r="B47" s="22">
        <v>25</v>
      </c>
      <c r="C47" s="22" t="s">
        <v>23</v>
      </c>
      <c r="D47" s="23" t="s">
        <v>91</v>
      </c>
      <c r="E47" s="23">
        <f>K2</f>
        <v>36</v>
      </c>
      <c r="F47" s="23" t="s">
        <v>93</v>
      </c>
      <c r="G47" s="30">
        <f>+B47*E47/1000</f>
        <v>0.9</v>
      </c>
      <c r="H47" s="22" t="s">
        <v>35</v>
      </c>
    </row>
    <row r="48" spans="1:8" s="10" customFormat="1" ht="20.100000000000001" customHeight="1" thickBot="1">
      <c r="A48" s="32" t="s">
        <v>120</v>
      </c>
      <c r="B48" s="22">
        <v>30</v>
      </c>
      <c r="C48" s="22" t="s">
        <v>23</v>
      </c>
      <c r="D48" s="23" t="s">
        <v>91</v>
      </c>
      <c r="E48" s="23">
        <f>K2</f>
        <v>36</v>
      </c>
      <c r="F48" s="23" t="s">
        <v>93</v>
      </c>
      <c r="G48" s="30">
        <f>+B48*E48/1000</f>
        <v>1.08</v>
      </c>
      <c r="H48" s="22" t="s">
        <v>35</v>
      </c>
    </row>
    <row r="49" spans="1:8" s="10" customFormat="1" ht="20.100000000000001" customHeight="1" thickBot="1">
      <c r="A49" s="32" t="s">
        <v>120</v>
      </c>
      <c r="B49" s="22">
        <v>40</v>
      </c>
      <c r="C49" s="22" t="s">
        <v>36</v>
      </c>
      <c r="D49" s="23" t="s">
        <v>91</v>
      </c>
      <c r="E49" s="23">
        <f>K2</f>
        <v>36</v>
      </c>
      <c r="F49" s="23" t="s">
        <v>93</v>
      </c>
      <c r="G49" s="30">
        <f>+B49*E49/1000</f>
        <v>1.44</v>
      </c>
      <c r="H49" s="22" t="s">
        <v>34</v>
      </c>
    </row>
    <row r="50" spans="1:8" s="10" customFormat="1" ht="20.100000000000001" customHeight="1" thickBot="1">
      <c r="A50" s="32" t="s">
        <v>25</v>
      </c>
      <c r="B50" s="22">
        <v>30</v>
      </c>
      <c r="C50" s="22" t="s">
        <v>23</v>
      </c>
      <c r="D50" s="23" t="s">
        <v>91</v>
      </c>
      <c r="E50" s="23">
        <f>K2</f>
        <v>36</v>
      </c>
      <c r="F50" s="23" t="s">
        <v>93</v>
      </c>
      <c r="G50" s="30">
        <f>+B50*E50/1000</f>
        <v>1.08</v>
      </c>
      <c r="H50" s="22" t="s">
        <v>35</v>
      </c>
    </row>
    <row r="51" spans="1:8" s="10" customFormat="1" ht="20.100000000000001" customHeight="1" thickBot="1">
      <c r="A51" s="32" t="s">
        <v>25</v>
      </c>
      <c r="B51" s="22">
        <v>0.6</v>
      </c>
      <c r="C51" s="22" t="s">
        <v>22</v>
      </c>
      <c r="D51" s="23" t="s">
        <v>91</v>
      </c>
      <c r="E51" s="23">
        <f>K2</f>
        <v>36</v>
      </c>
      <c r="F51" s="23" t="s">
        <v>93</v>
      </c>
      <c r="G51" s="24">
        <f t="shared" ref="G51:G53" si="5">+B51*E51</f>
        <v>21.599999999999998</v>
      </c>
      <c r="H51" s="22" t="str">
        <f t="shared" ref="H51:H53" si="6">+C51</f>
        <v xml:space="preserve">Unité </v>
      </c>
    </row>
    <row r="52" spans="1:8" s="10" customFormat="1" ht="20.100000000000001" customHeight="1" thickBot="1">
      <c r="A52" s="32" t="s">
        <v>24</v>
      </c>
      <c r="B52" s="22">
        <v>30</v>
      </c>
      <c r="C52" s="22" t="s">
        <v>23</v>
      </c>
      <c r="D52" s="23" t="s">
        <v>91</v>
      </c>
      <c r="E52" s="23">
        <f>K2</f>
        <v>36</v>
      </c>
      <c r="F52" s="23" t="s">
        <v>93</v>
      </c>
      <c r="G52" s="30">
        <f>+B52*E52/1000</f>
        <v>1.08</v>
      </c>
      <c r="H52" s="22" t="s">
        <v>35</v>
      </c>
    </row>
    <row r="53" spans="1:8" s="10" customFormat="1" ht="20.100000000000001" customHeight="1" thickBot="1">
      <c r="A53" s="32" t="s">
        <v>24</v>
      </c>
      <c r="B53" s="22">
        <v>0.3</v>
      </c>
      <c r="C53" s="22" t="s">
        <v>22</v>
      </c>
      <c r="D53" s="23" t="s">
        <v>91</v>
      </c>
      <c r="E53" s="23">
        <f>K2</f>
        <v>36</v>
      </c>
      <c r="F53" s="23" t="s">
        <v>93</v>
      </c>
      <c r="G53" s="24">
        <f t="shared" si="5"/>
        <v>10.799999999999999</v>
      </c>
      <c r="H53" s="22" t="str">
        <f t="shared" si="6"/>
        <v xml:space="preserve">Unité </v>
      </c>
    </row>
    <row r="54" spans="1:8" s="10" customFormat="1" ht="32.25" thickBot="1">
      <c r="A54" s="32" t="s">
        <v>119</v>
      </c>
      <c r="B54" s="22">
        <v>30</v>
      </c>
      <c r="C54" s="22" t="s">
        <v>23</v>
      </c>
      <c r="D54" s="23" t="s">
        <v>91</v>
      </c>
      <c r="E54" s="23">
        <f>K2</f>
        <v>36</v>
      </c>
      <c r="F54" s="23" t="s">
        <v>93</v>
      </c>
      <c r="G54" s="30">
        <f>+B54*E54/1000</f>
        <v>1.08</v>
      </c>
      <c r="H54" s="22" t="s">
        <v>35</v>
      </c>
    </row>
    <row r="55" spans="1:8" ht="5.0999999999999996" customHeight="1" thickBot="1">
      <c r="A55" s="6"/>
    </row>
    <row r="56" spans="1:8" ht="20.100000000000001" customHeight="1" thickBot="1">
      <c r="A56" s="45" t="s">
        <v>122</v>
      </c>
      <c r="B56" s="46"/>
      <c r="C56" s="46"/>
      <c r="D56" s="46"/>
      <c r="E56" s="46"/>
      <c r="F56" s="46"/>
      <c r="G56" s="46"/>
      <c r="H56" s="47"/>
    </row>
    <row r="57" spans="1:8" ht="51.75" thickBot="1">
      <c r="A57" s="1" t="s">
        <v>89</v>
      </c>
      <c r="B57" s="1" t="s">
        <v>90</v>
      </c>
      <c r="C57" s="1" t="str">
        <f>+C2</f>
        <v>Unité de mesure</v>
      </c>
      <c r="D57" s="2" t="s">
        <v>91</v>
      </c>
      <c r="E57" s="1" t="s">
        <v>92</v>
      </c>
      <c r="F57" s="2" t="s">
        <v>93</v>
      </c>
      <c r="G57" s="3" t="s">
        <v>103</v>
      </c>
      <c r="H57" s="12" t="str">
        <f>+H2</f>
        <v>Unité de mesure</v>
      </c>
    </row>
    <row r="58" spans="1:8" s="10" customFormat="1" ht="20.100000000000001" customHeight="1" thickBot="1">
      <c r="A58" s="32" t="s">
        <v>127</v>
      </c>
      <c r="B58" s="22">
        <v>25</v>
      </c>
      <c r="C58" s="22" t="s">
        <v>23</v>
      </c>
      <c r="D58" s="23" t="s">
        <v>91</v>
      </c>
      <c r="E58" s="23">
        <f>K2</f>
        <v>36</v>
      </c>
      <c r="F58" s="23" t="s">
        <v>93</v>
      </c>
      <c r="G58" s="30">
        <f t="shared" ref="G58:G79" si="7">+B58*E58/1000</f>
        <v>0.9</v>
      </c>
      <c r="H58" s="22" t="s">
        <v>35</v>
      </c>
    </row>
    <row r="59" spans="1:8" s="10" customFormat="1" ht="20.100000000000001" customHeight="1" thickBot="1">
      <c r="A59" s="32" t="s">
        <v>127</v>
      </c>
      <c r="B59" s="22">
        <v>40</v>
      </c>
      <c r="C59" s="22" t="s">
        <v>36</v>
      </c>
      <c r="D59" s="23" t="s">
        <v>91</v>
      </c>
      <c r="E59" s="23">
        <f>K2</f>
        <v>36</v>
      </c>
      <c r="F59" s="23" t="s">
        <v>93</v>
      </c>
      <c r="G59" s="30">
        <f t="shared" si="7"/>
        <v>1.44</v>
      </c>
      <c r="H59" s="22" t="s">
        <v>34</v>
      </c>
    </row>
    <row r="60" spans="1:8" s="10" customFormat="1" ht="20.100000000000001" customHeight="1" thickBot="1">
      <c r="A60" s="32" t="s">
        <v>126</v>
      </c>
      <c r="B60" s="22">
        <v>35</v>
      </c>
      <c r="C60" s="22" t="s">
        <v>23</v>
      </c>
      <c r="D60" s="23" t="s">
        <v>91</v>
      </c>
      <c r="E60" s="23">
        <f>K2</f>
        <v>36</v>
      </c>
      <c r="F60" s="23" t="s">
        <v>93</v>
      </c>
      <c r="G60" s="30">
        <f t="shared" si="7"/>
        <v>1.26</v>
      </c>
      <c r="H60" s="22" t="s">
        <v>35</v>
      </c>
    </row>
    <row r="61" spans="1:8" s="10" customFormat="1" ht="20.100000000000001" customHeight="1" thickBot="1">
      <c r="A61" s="32" t="s">
        <v>126</v>
      </c>
      <c r="B61" s="22">
        <v>45</v>
      </c>
      <c r="C61" s="22" t="s">
        <v>36</v>
      </c>
      <c r="D61" s="23" t="s">
        <v>91</v>
      </c>
      <c r="E61" s="23">
        <f>K2</f>
        <v>36</v>
      </c>
      <c r="F61" s="23" t="s">
        <v>93</v>
      </c>
      <c r="G61" s="30">
        <f t="shared" si="7"/>
        <v>1.62</v>
      </c>
      <c r="H61" s="22" t="s">
        <v>34</v>
      </c>
    </row>
    <row r="62" spans="1:8" s="10" customFormat="1" ht="20.100000000000001" customHeight="1" thickBot="1">
      <c r="A62" s="32" t="s">
        <v>128</v>
      </c>
      <c r="B62" s="22">
        <v>35</v>
      </c>
      <c r="C62" s="22" t="s">
        <v>23</v>
      </c>
      <c r="D62" s="23" t="s">
        <v>91</v>
      </c>
      <c r="E62" s="23">
        <f>K2</f>
        <v>36</v>
      </c>
      <c r="F62" s="23" t="s">
        <v>93</v>
      </c>
      <c r="G62" s="30">
        <f t="shared" si="7"/>
        <v>1.26</v>
      </c>
      <c r="H62" s="22" t="s">
        <v>35</v>
      </c>
    </row>
    <row r="63" spans="1:8" s="10" customFormat="1" ht="20.100000000000001" customHeight="1" thickBot="1">
      <c r="A63" s="32" t="s">
        <v>128</v>
      </c>
      <c r="B63" s="22">
        <v>40</v>
      </c>
      <c r="C63" s="22" t="s">
        <v>36</v>
      </c>
      <c r="D63" s="23" t="s">
        <v>91</v>
      </c>
      <c r="E63" s="23">
        <f>K2</f>
        <v>36</v>
      </c>
      <c r="F63" s="23" t="s">
        <v>93</v>
      </c>
      <c r="G63" s="30">
        <f t="shared" si="7"/>
        <v>1.44</v>
      </c>
      <c r="H63" s="22" t="s">
        <v>34</v>
      </c>
    </row>
    <row r="64" spans="1:8" s="10" customFormat="1" ht="20.100000000000001" customHeight="1" thickBot="1">
      <c r="A64" s="32" t="s">
        <v>130</v>
      </c>
      <c r="B64" s="22">
        <v>30</v>
      </c>
      <c r="C64" s="22" t="s">
        <v>23</v>
      </c>
      <c r="D64" s="23" t="s">
        <v>91</v>
      </c>
      <c r="E64" s="23">
        <f>K2</f>
        <v>36</v>
      </c>
      <c r="F64" s="23" t="s">
        <v>93</v>
      </c>
      <c r="G64" s="30">
        <f t="shared" si="7"/>
        <v>1.08</v>
      </c>
      <c r="H64" s="22" t="s">
        <v>35</v>
      </c>
    </row>
    <row r="65" spans="1:8" s="10" customFormat="1" ht="20.100000000000001" customHeight="1" thickBot="1">
      <c r="A65" s="32" t="s">
        <v>129</v>
      </c>
      <c r="B65" s="22">
        <v>25</v>
      </c>
      <c r="C65" s="22" t="s">
        <v>23</v>
      </c>
      <c r="D65" s="23" t="s">
        <v>91</v>
      </c>
      <c r="E65" s="23">
        <f>K2</f>
        <v>36</v>
      </c>
      <c r="F65" s="23" t="s">
        <v>93</v>
      </c>
      <c r="G65" s="30">
        <f t="shared" si="7"/>
        <v>0.9</v>
      </c>
      <c r="H65" s="22" t="s">
        <v>35</v>
      </c>
    </row>
    <row r="66" spans="1:8" s="10" customFormat="1" ht="20.100000000000001" customHeight="1" thickBot="1">
      <c r="A66" s="32" t="s">
        <v>28</v>
      </c>
      <c r="B66" s="22">
        <v>25</v>
      </c>
      <c r="C66" s="22" t="s">
        <v>23</v>
      </c>
      <c r="D66" s="23" t="s">
        <v>91</v>
      </c>
      <c r="E66" s="23">
        <f>K2</f>
        <v>36</v>
      </c>
      <c r="F66" s="23" t="s">
        <v>93</v>
      </c>
      <c r="G66" s="30">
        <f t="shared" si="7"/>
        <v>0.9</v>
      </c>
      <c r="H66" s="22" t="s">
        <v>35</v>
      </c>
    </row>
    <row r="67" spans="1:8" s="10" customFormat="1" ht="20.100000000000001" customHeight="1" thickBot="1">
      <c r="A67" s="32" t="s">
        <v>28</v>
      </c>
      <c r="B67" s="22">
        <v>30</v>
      </c>
      <c r="C67" s="22" t="s">
        <v>36</v>
      </c>
      <c r="D67" s="23" t="s">
        <v>91</v>
      </c>
      <c r="E67" s="23">
        <f>K2</f>
        <v>36</v>
      </c>
      <c r="F67" s="23" t="s">
        <v>93</v>
      </c>
      <c r="G67" s="30">
        <f t="shared" si="7"/>
        <v>1.08</v>
      </c>
      <c r="H67" s="22" t="s">
        <v>34</v>
      </c>
    </row>
    <row r="68" spans="1:8" s="10" customFormat="1" ht="20.100000000000001" customHeight="1" thickBot="1">
      <c r="A68" s="32" t="s">
        <v>120</v>
      </c>
      <c r="B68" s="22">
        <v>30</v>
      </c>
      <c r="C68" s="22" t="s">
        <v>23</v>
      </c>
      <c r="D68" s="23" t="s">
        <v>91</v>
      </c>
      <c r="E68" s="23">
        <f>K2</f>
        <v>36</v>
      </c>
      <c r="F68" s="23" t="s">
        <v>93</v>
      </c>
      <c r="G68" s="30">
        <f t="shared" si="7"/>
        <v>1.08</v>
      </c>
      <c r="H68" s="22" t="s">
        <v>35</v>
      </c>
    </row>
    <row r="69" spans="1:8" s="10" customFormat="1" ht="20.100000000000001" customHeight="1" thickBot="1">
      <c r="A69" s="32" t="s">
        <v>120</v>
      </c>
      <c r="B69" s="22">
        <v>40</v>
      </c>
      <c r="C69" s="22" t="s">
        <v>36</v>
      </c>
      <c r="D69" s="23" t="s">
        <v>91</v>
      </c>
      <c r="E69" s="23">
        <f>K2</f>
        <v>36</v>
      </c>
      <c r="F69" s="23" t="s">
        <v>93</v>
      </c>
      <c r="G69" s="30">
        <f t="shared" si="7"/>
        <v>1.44</v>
      </c>
      <c r="H69" s="22" t="s">
        <v>34</v>
      </c>
    </row>
    <row r="70" spans="1:8" s="10" customFormat="1" ht="20.100000000000001" customHeight="1" thickBot="1">
      <c r="A70" s="32" t="s">
        <v>27</v>
      </c>
      <c r="B70" s="22">
        <v>35</v>
      </c>
      <c r="C70" s="22" t="s">
        <v>23</v>
      </c>
      <c r="D70" s="23" t="s">
        <v>91</v>
      </c>
      <c r="E70" s="23">
        <f>K2</f>
        <v>36</v>
      </c>
      <c r="F70" s="23" t="s">
        <v>93</v>
      </c>
      <c r="G70" s="30">
        <f t="shared" si="7"/>
        <v>1.26</v>
      </c>
      <c r="H70" s="22" t="s">
        <v>35</v>
      </c>
    </row>
    <row r="71" spans="1:8" s="10" customFormat="1" ht="20.100000000000001" customHeight="1" thickBot="1">
      <c r="A71" s="32" t="s">
        <v>27</v>
      </c>
      <c r="B71" s="22">
        <v>40</v>
      </c>
      <c r="C71" s="22" t="s">
        <v>36</v>
      </c>
      <c r="D71" s="23" t="s">
        <v>91</v>
      </c>
      <c r="E71" s="23">
        <f>K2</f>
        <v>36</v>
      </c>
      <c r="F71" s="23" t="s">
        <v>93</v>
      </c>
      <c r="G71" s="30">
        <f t="shared" si="7"/>
        <v>1.44</v>
      </c>
      <c r="H71" s="22" t="s">
        <v>34</v>
      </c>
    </row>
    <row r="72" spans="1:8" s="10" customFormat="1" ht="20.100000000000001" customHeight="1" thickBot="1">
      <c r="A72" s="32" t="s">
        <v>123</v>
      </c>
      <c r="B72" s="22">
        <v>35</v>
      </c>
      <c r="C72" s="22" t="s">
        <v>23</v>
      </c>
      <c r="D72" s="23" t="s">
        <v>91</v>
      </c>
      <c r="E72" s="23">
        <f>K2</f>
        <v>36</v>
      </c>
      <c r="F72" s="23" t="s">
        <v>93</v>
      </c>
      <c r="G72" s="30">
        <f t="shared" si="7"/>
        <v>1.26</v>
      </c>
      <c r="H72" s="22" t="s">
        <v>35</v>
      </c>
    </row>
    <row r="73" spans="1:8" s="10" customFormat="1" ht="20.100000000000001" customHeight="1" thickBot="1">
      <c r="A73" s="32" t="s">
        <v>123</v>
      </c>
      <c r="B73" s="22">
        <v>45</v>
      </c>
      <c r="C73" s="22" t="s">
        <v>36</v>
      </c>
      <c r="D73" s="23" t="s">
        <v>91</v>
      </c>
      <c r="E73" s="23">
        <f>K2</f>
        <v>36</v>
      </c>
      <c r="F73" s="23" t="s">
        <v>93</v>
      </c>
      <c r="G73" s="30">
        <f t="shared" si="7"/>
        <v>1.62</v>
      </c>
      <c r="H73" s="22" t="s">
        <v>34</v>
      </c>
    </row>
    <row r="74" spans="1:8" s="10" customFormat="1" ht="20.100000000000001" customHeight="1" thickBot="1">
      <c r="A74" s="32" t="s">
        <v>26</v>
      </c>
      <c r="B74" s="22">
        <v>25</v>
      </c>
      <c r="C74" s="22" t="s">
        <v>23</v>
      </c>
      <c r="D74" s="23" t="s">
        <v>91</v>
      </c>
      <c r="E74" s="23">
        <f>K2</f>
        <v>36</v>
      </c>
      <c r="F74" s="23" t="s">
        <v>93</v>
      </c>
      <c r="G74" s="30">
        <f t="shared" si="7"/>
        <v>0.9</v>
      </c>
      <c r="H74" s="22" t="s">
        <v>35</v>
      </c>
    </row>
    <row r="75" spans="1:8" s="10" customFormat="1" ht="20.100000000000001" customHeight="1" thickBot="1">
      <c r="A75" s="32" t="s">
        <v>26</v>
      </c>
      <c r="B75" s="22">
        <v>30</v>
      </c>
      <c r="C75" s="22" t="s">
        <v>36</v>
      </c>
      <c r="D75" s="23" t="s">
        <v>91</v>
      </c>
      <c r="E75" s="23">
        <f>K2</f>
        <v>36</v>
      </c>
      <c r="F75" s="23" t="s">
        <v>93</v>
      </c>
      <c r="G75" s="30">
        <f t="shared" si="7"/>
        <v>1.08</v>
      </c>
      <c r="H75" s="22" t="s">
        <v>34</v>
      </c>
    </row>
    <row r="76" spans="1:8" s="10" customFormat="1" ht="20.100000000000001" customHeight="1" thickBot="1">
      <c r="A76" s="32" t="s">
        <v>124</v>
      </c>
      <c r="B76" s="22">
        <v>30</v>
      </c>
      <c r="C76" s="22" t="s">
        <v>23</v>
      </c>
      <c r="D76" s="23" t="s">
        <v>91</v>
      </c>
      <c r="E76" s="23">
        <f>K2</f>
        <v>36</v>
      </c>
      <c r="F76" s="23" t="s">
        <v>93</v>
      </c>
      <c r="G76" s="30">
        <f t="shared" si="7"/>
        <v>1.08</v>
      </c>
      <c r="H76" s="22" t="s">
        <v>35</v>
      </c>
    </row>
    <row r="77" spans="1:8" s="10" customFormat="1" ht="20.100000000000001" customHeight="1" thickBot="1">
      <c r="A77" s="32" t="s">
        <v>124</v>
      </c>
      <c r="B77" s="22">
        <v>40</v>
      </c>
      <c r="C77" s="22" t="s">
        <v>36</v>
      </c>
      <c r="D77" s="23" t="s">
        <v>91</v>
      </c>
      <c r="E77" s="23">
        <f>K2</f>
        <v>36</v>
      </c>
      <c r="F77" s="23" t="s">
        <v>93</v>
      </c>
      <c r="G77" s="30">
        <f t="shared" si="7"/>
        <v>1.44</v>
      </c>
      <c r="H77" s="22" t="s">
        <v>34</v>
      </c>
    </row>
    <row r="78" spans="1:8" s="10" customFormat="1" ht="20.100000000000001" customHeight="1" thickBot="1">
      <c r="A78" s="32" t="s">
        <v>125</v>
      </c>
      <c r="B78" s="22">
        <v>35</v>
      </c>
      <c r="C78" s="22" t="s">
        <v>23</v>
      </c>
      <c r="D78" s="23" t="s">
        <v>91</v>
      </c>
      <c r="E78" s="23">
        <f>K2</f>
        <v>36</v>
      </c>
      <c r="F78" s="23" t="s">
        <v>93</v>
      </c>
      <c r="G78" s="30">
        <f t="shared" si="7"/>
        <v>1.26</v>
      </c>
      <c r="H78" s="22" t="s">
        <v>35</v>
      </c>
    </row>
    <row r="79" spans="1:8" s="10" customFormat="1" ht="20.100000000000001" customHeight="1" thickBot="1">
      <c r="A79" s="32" t="s">
        <v>125</v>
      </c>
      <c r="B79" s="22">
        <v>50</v>
      </c>
      <c r="C79" s="22" t="s">
        <v>36</v>
      </c>
      <c r="D79" s="23" t="s">
        <v>91</v>
      </c>
      <c r="E79" s="23">
        <f>K2</f>
        <v>36</v>
      </c>
      <c r="F79" s="23" t="s">
        <v>93</v>
      </c>
      <c r="G79" s="30">
        <f t="shared" si="7"/>
        <v>1.8</v>
      </c>
      <c r="H79" s="22" t="s">
        <v>34</v>
      </c>
    </row>
    <row r="80" spans="1:8" ht="20.100000000000001" customHeight="1" thickBot="1">
      <c r="A80" s="45" t="s">
        <v>131</v>
      </c>
      <c r="B80" s="46"/>
      <c r="C80" s="46"/>
      <c r="D80" s="46"/>
      <c r="E80" s="46"/>
      <c r="F80" s="46"/>
      <c r="G80" s="46"/>
      <c r="H80" s="47"/>
    </row>
    <row r="81" spans="1:8" ht="20.100000000000001" customHeight="1" thickBot="1">
      <c r="A81" s="45" t="s">
        <v>132</v>
      </c>
      <c r="B81" s="46"/>
      <c r="C81" s="46"/>
      <c r="D81" s="46"/>
      <c r="E81" s="46"/>
      <c r="F81" s="46"/>
      <c r="G81" s="46"/>
      <c r="H81" s="47"/>
    </row>
    <row r="82" spans="1:8" ht="51.75" thickBot="1">
      <c r="A82" s="1" t="s">
        <v>89</v>
      </c>
      <c r="B82" s="1" t="s">
        <v>133</v>
      </c>
      <c r="C82" s="1" t="str">
        <f>+C2</f>
        <v>Unité de mesure</v>
      </c>
      <c r="D82" s="2" t="s">
        <v>91</v>
      </c>
      <c r="E82" s="1" t="s">
        <v>92</v>
      </c>
      <c r="F82" s="2" t="s">
        <v>93</v>
      </c>
      <c r="G82" s="3" t="s">
        <v>103</v>
      </c>
      <c r="H82" s="12" t="str">
        <f>+H2</f>
        <v>Unité de mesure</v>
      </c>
    </row>
    <row r="83" spans="1:8" s="10" customFormat="1" ht="20.100000000000001" customHeight="1" thickBot="1">
      <c r="A83" s="32" t="s">
        <v>134</v>
      </c>
      <c r="B83" s="22">
        <v>95</v>
      </c>
      <c r="C83" s="22" t="s">
        <v>23</v>
      </c>
      <c r="D83" s="23" t="s">
        <v>91</v>
      </c>
      <c r="E83" s="23">
        <f>K2</f>
        <v>36</v>
      </c>
      <c r="F83" s="23" t="s">
        <v>93</v>
      </c>
      <c r="G83" s="30">
        <f t="shared" ref="G83:G102" si="8">+B83*E83/1000</f>
        <v>3.42</v>
      </c>
      <c r="H83" s="22" t="s">
        <v>35</v>
      </c>
    </row>
    <row r="84" spans="1:8" s="10" customFormat="1" ht="20.100000000000001" customHeight="1" thickBot="1">
      <c r="A84" s="32" t="s">
        <v>134</v>
      </c>
      <c r="B84" s="22">
        <v>170</v>
      </c>
      <c r="C84" s="22" t="s">
        <v>36</v>
      </c>
      <c r="D84" s="23" t="s">
        <v>91</v>
      </c>
      <c r="E84" s="23">
        <f>K2</f>
        <v>36</v>
      </c>
      <c r="F84" s="23" t="s">
        <v>93</v>
      </c>
      <c r="G84" s="30">
        <f t="shared" si="8"/>
        <v>6.12</v>
      </c>
      <c r="H84" s="22" t="s">
        <v>34</v>
      </c>
    </row>
    <row r="85" spans="1:8" s="10" customFormat="1" ht="20.100000000000001" customHeight="1" thickBot="1">
      <c r="A85" s="32" t="s">
        <v>135</v>
      </c>
      <c r="B85" s="22">
        <v>85</v>
      </c>
      <c r="C85" s="22" t="s">
        <v>23</v>
      </c>
      <c r="D85" s="23" t="s">
        <v>91</v>
      </c>
      <c r="E85" s="23">
        <f>K2</f>
        <v>36</v>
      </c>
      <c r="F85" s="23" t="s">
        <v>93</v>
      </c>
      <c r="G85" s="30">
        <f t="shared" si="8"/>
        <v>3.06</v>
      </c>
      <c r="H85" s="22" t="s">
        <v>35</v>
      </c>
    </row>
    <row r="86" spans="1:8" s="10" customFormat="1" ht="20.100000000000001" customHeight="1" thickBot="1">
      <c r="A86" s="32" t="s">
        <v>135</v>
      </c>
      <c r="B86" s="22">
        <v>150</v>
      </c>
      <c r="C86" s="22" t="s">
        <v>36</v>
      </c>
      <c r="D86" s="23" t="s">
        <v>91</v>
      </c>
      <c r="E86" s="23">
        <f>K2</f>
        <v>36</v>
      </c>
      <c r="F86" s="23" t="s">
        <v>93</v>
      </c>
      <c r="G86" s="30">
        <f t="shared" si="8"/>
        <v>5.4</v>
      </c>
      <c r="H86" s="22" t="s">
        <v>34</v>
      </c>
    </row>
    <row r="87" spans="1:8" s="10" customFormat="1" ht="20.100000000000001" customHeight="1" thickBot="1">
      <c r="A87" s="32" t="s">
        <v>136</v>
      </c>
      <c r="B87" s="22">
        <v>40</v>
      </c>
      <c r="C87" s="22" t="s">
        <v>23</v>
      </c>
      <c r="D87" s="23" t="s">
        <v>91</v>
      </c>
      <c r="E87" s="23">
        <f>K2</f>
        <v>36</v>
      </c>
      <c r="F87" s="23" t="s">
        <v>93</v>
      </c>
      <c r="G87" s="30">
        <f t="shared" si="8"/>
        <v>1.44</v>
      </c>
      <c r="H87" s="22" t="s">
        <v>35</v>
      </c>
    </row>
    <row r="88" spans="1:8" s="10" customFormat="1" ht="20.100000000000001" customHeight="1" thickBot="1">
      <c r="A88" s="32" t="s">
        <v>136</v>
      </c>
      <c r="B88" s="22">
        <v>125</v>
      </c>
      <c r="C88" s="22" t="s">
        <v>36</v>
      </c>
      <c r="D88" s="23" t="s">
        <v>91</v>
      </c>
      <c r="E88" s="23">
        <f>K2</f>
        <v>36</v>
      </c>
      <c r="F88" s="23" t="s">
        <v>93</v>
      </c>
      <c r="G88" s="30">
        <f t="shared" si="8"/>
        <v>4.5</v>
      </c>
      <c r="H88" s="22" t="s">
        <v>34</v>
      </c>
    </row>
    <row r="89" spans="1:8" s="10" customFormat="1" ht="20.100000000000001" customHeight="1" thickBot="1">
      <c r="A89" s="32" t="s">
        <v>137</v>
      </c>
      <c r="B89" s="22">
        <v>60</v>
      </c>
      <c r="C89" s="22" t="s">
        <v>23</v>
      </c>
      <c r="D89" s="23" t="s">
        <v>91</v>
      </c>
      <c r="E89" s="23">
        <f>K2</f>
        <v>36</v>
      </c>
      <c r="F89" s="23" t="s">
        <v>93</v>
      </c>
      <c r="G89" s="30">
        <f t="shared" si="8"/>
        <v>2.16</v>
      </c>
      <c r="H89" s="22" t="s">
        <v>35</v>
      </c>
    </row>
    <row r="90" spans="1:8" s="10" customFormat="1" ht="20.100000000000001" customHeight="1" thickBot="1">
      <c r="A90" s="32" t="s">
        <v>137</v>
      </c>
      <c r="B90" s="22">
        <v>110</v>
      </c>
      <c r="C90" s="22" t="s">
        <v>36</v>
      </c>
      <c r="D90" s="23" t="s">
        <v>91</v>
      </c>
      <c r="E90" s="23">
        <f>K2</f>
        <v>36</v>
      </c>
      <c r="F90" s="23" t="s">
        <v>93</v>
      </c>
      <c r="G90" s="30">
        <f t="shared" si="8"/>
        <v>3.96</v>
      </c>
      <c r="H90" s="22" t="s">
        <v>34</v>
      </c>
    </row>
    <row r="91" spans="1:8" s="10" customFormat="1" ht="20.100000000000001" customHeight="1" thickBot="1">
      <c r="A91" s="32" t="s">
        <v>138</v>
      </c>
      <c r="B91" s="22">
        <v>70</v>
      </c>
      <c r="C91" s="22" t="s">
        <v>23</v>
      </c>
      <c r="D91" s="23" t="s">
        <v>91</v>
      </c>
      <c r="E91" s="23">
        <f>K2</f>
        <v>36</v>
      </c>
      <c r="F91" s="23" t="s">
        <v>93</v>
      </c>
      <c r="G91" s="30">
        <f t="shared" si="8"/>
        <v>2.52</v>
      </c>
      <c r="H91" s="22" t="s">
        <v>35</v>
      </c>
    </row>
    <row r="92" spans="1:8" s="10" customFormat="1" ht="20.100000000000001" customHeight="1" thickBot="1">
      <c r="A92" s="32" t="s">
        <v>138</v>
      </c>
      <c r="B92" s="22">
        <v>140</v>
      </c>
      <c r="C92" s="22" t="s">
        <v>36</v>
      </c>
      <c r="D92" s="23" t="s">
        <v>91</v>
      </c>
      <c r="E92" s="23">
        <f>K2</f>
        <v>36</v>
      </c>
      <c r="F92" s="23" t="s">
        <v>93</v>
      </c>
      <c r="G92" s="30">
        <f t="shared" si="8"/>
        <v>5.04</v>
      </c>
      <c r="H92" s="22" t="s">
        <v>34</v>
      </c>
    </row>
    <row r="93" spans="1:8" s="10" customFormat="1" ht="20.100000000000001" customHeight="1" thickBot="1">
      <c r="A93" s="32" t="s">
        <v>139</v>
      </c>
      <c r="B93" s="22">
        <v>80</v>
      </c>
      <c r="C93" s="22" t="s">
        <v>23</v>
      </c>
      <c r="D93" s="23" t="s">
        <v>91</v>
      </c>
      <c r="E93" s="23">
        <f>K2</f>
        <v>36</v>
      </c>
      <c r="F93" s="23" t="s">
        <v>93</v>
      </c>
      <c r="G93" s="30">
        <f t="shared" si="8"/>
        <v>2.88</v>
      </c>
      <c r="H93" s="22" t="s">
        <v>35</v>
      </c>
    </row>
    <row r="94" spans="1:8" s="10" customFormat="1" ht="20.100000000000001" customHeight="1" thickBot="1">
      <c r="A94" s="32" t="s">
        <v>139</v>
      </c>
      <c r="B94" s="22">
        <v>125</v>
      </c>
      <c r="C94" s="22" t="s">
        <v>36</v>
      </c>
      <c r="D94" s="23" t="s">
        <v>91</v>
      </c>
      <c r="E94" s="23">
        <f>K2</f>
        <v>36</v>
      </c>
      <c r="F94" s="23" t="s">
        <v>93</v>
      </c>
      <c r="G94" s="30">
        <f t="shared" si="8"/>
        <v>4.5</v>
      </c>
      <c r="H94" s="22" t="s">
        <v>34</v>
      </c>
    </row>
    <row r="95" spans="1:8" s="10" customFormat="1" ht="20.100000000000001" customHeight="1" thickBot="1">
      <c r="A95" s="32" t="s">
        <v>140</v>
      </c>
      <c r="B95" s="22">
        <v>100</v>
      </c>
      <c r="C95" s="22" t="s">
        <v>23</v>
      </c>
      <c r="D95" s="23" t="s">
        <v>91</v>
      </c>
      <c r="E95" s="23">
        <f>K2</f>
        <v>36</v>
      </c>
      <c r="F95" s="23" t="s">
        <v>93</v>
      </c>
      <c r="G95" s="30">
        <f t="shared" si="8"/>
        <v>3.6</v>
      </c>
      <c r="H95" s="22" t="s">
        <v>35</v>
      </c>
    </row>
    <row r="96" spans="1:8" s="10" customFormat="1" ht="20.100000000000001" customHeight="1" thickBot="1">
      <c r="A96" s="32" t="s">
        <v>140</v>
      </c>
      <c r="B96" s="22">
        <v>250</v>
      </c>
      <c r="C96" s="22" t="s">
        <v>36</v>
      </c>
      <c r="D96" s="23" t="s">
        <v>91</v>
      </c>
      <c r="E96" s="23">
        <f>K2</f>
        <v>36</v>
      </c>
      <c r="F96" s="23" t="s">
        <v>93</v>
      </c>
      <c r="G96" s="30">
        <f t="shared" si="8"/>
        <v>9</v>
      </c>
      <c r="H96" s="22" t="s">
        <v>34</v>
      </c>
    </row>
    <row r="97" spans="1:8" s="10" customFormat="1" ht="20.100000000000001" customHeight="1" thickBot="1">
      <c r="A97" s="32" t="s">
        <v>44</v>
      </c>
      <c r="B97" s="22">
        <v>50</v>
      </c>
      <c r="C97" s="22" t="s">
        <v>23</v>
      </c>
      <c r="D97" s="23" t="s">
        <v>91</v>
      </c>
      <c r="E97" s="23">
        <f>K2</f>
        <v>36</v>
      </c>
      <c r="F97" s="23" t="s">
        <v>93</v>
      </c>
      <c r="G97" s="30">
        <f t="shared" si="8"/>
        <v>1.8</v>
      </c>
      <c r="H97" s="22" t="s">
        <v>35</v>
      </c>
    </row>
    <row r="98" spans="1:8" s="10" customFormat="1" ht="20.100000000000001" customHeight="1" thickBot="1">
      <c r="A98" s="32" t="s">
        <v>44</v>
      </c>
      <c r="B98" s="22">
        <v>140</v>
      </c>
      <c r="C98" s="22" t="s">
        <v>36</v>
      </c>
      <c r="D98" s="23" t="s">
        <v>91</v>
      </c>
      <c r="E98" s="23">
        <f>K2</f>
        <v>36</v>
      </c>
      <c r="F98" s="23" t="s">
        <v>93</v>
      </c>
      <c r="G98" s="30">
        <f t="shared" si="8"/>
        <v>5.04</v>
      </c>
      <c r="H98" s="22" t="s">
        <v>34</v>
      </c>
    </row>
    <row r="99" spans="1:8" s="10" customFormat="1" ht="20.100000000000001" customHeight="1" thickBot="1">
      <c r="A99" s="32" t="s">
        <v>45</v>
      </c>
      <c r="B99" s="22">
        <v>50</v>
      </c>
      <c r="C99" s="22" t="s">
        <v>23</v>
      </c>
      <c r="D99" s="23" t="s">
        <v>91</v>
      </c>
      <c r="E99" s="23">
        <f>K2</f>
        <v>36</v>
      </c>
      <c r="F99" s="23" t="s">
        <v>93</v>
      </c>
      <c r="G99" s="30">
        <f t="shared" si="8"/>
        <v>1.8</v>
      </c>
      <c r="H99" s="22" t="s">
        <v>35</v>
      </c>
    </row>
    <row r="100" spans="1:8" s="10" customFormat="1" ht="20.100000000000001" customHeight="1" thickBot="1">
      <c r="A100" s="32" t="s">
        <v>45</v>
      </c>
      <c r="B100" s="22">
        <v>125</v>
      </c>
      <c r="C100" s="22" t="s">
        <v>36</v>
      </c>
      <c r="D100" s="23" t="s">
        <v>91</v>
      </c>
      <c r="E100" s="23">
        <f>K2</f>
        <v>36</v>
      </c>
      <c r="F100" s="23" t="s">
        <v>93</v>
      </c>
      <c r="G100" s="30">
        <f t="shared" si="8"/>
        <v>4.5</v>
      </c>
      <c r="H100" s="22" t="s">
        <v>34</v>
      </c>
    </row>
    <row r="101" spans="1:8" s="10" customFormat="1" ht="20.100000000000001" customHeight="1" thickBot="1">
      <c r="A101" s="32" t="s">
        <v>141</v>
      </c>
      <c r="B101" s="22">
        <v>75</v>
      </c>
      <c r="C101" s="22" t="s">
        <v>23</v>
      </c>
      <c r="D101" s="23" t="s">
        <v>91</v>
      </c>
      <c r="E101" s="23">
        <f>K2</f>
        <v>36</v>
      </c>
      <c r="F101" s="23" t="s">
        <v>93</v>
      </c>
      <c r="G101" s="30">
        <f t="shared" si="8"/>
        <v>2.7</v>
      </c>
      <c r="H101" s="22" t="s">
        <v>35</v>
      </c>
    </row>
    <row r="102" spans="1:8" s="10" customFormat="1" ht="20.100000000000001" customHeight="1" thickBot="1">
      <c r="A102" s="32" t="s">
        <v>141</v>
      </c>
      <c r="B102" s="22">
        <v>125</v>
      </c>
      <c r="C102" s="22" t="s">
        <v>36</v>
      </c>
      <c r="D102" s="23" t="s">
        <v>91</v>
      </c>
      <c r="E102" s="23">
        <f>K2</f>
        <v>36</v>
      </c>
      <c r="F102" s="23" t="s">
        <v>93</v>
      </c>
      <c r="G102" s="30">
        <f t="shared" si="8"/>
        <v>4.5</v>
      </c>
      <c r="H102" s="22" t="s">
        <v>34</v>
      </c>
    </row>
    <row r="103" spans="1:8" s="10" customFormat="1" ht="20.100000000000001" customHeight="1" thickBot="1">
      <c r="A103" s="32" t="s">
        <v>141</v>
      </c>
      <c r="B103" s="22">
        <v>4</v>
      </c>
      <c r="C103" s="22" t="s">
        <v>22</v>
      </c>
      <c r="D103" s="23" t="s">
        <v>91</v>
      </c>
      <c r="E103" s="23">
        <f>K2</f>
        <v>36</v>
      </c>
      <c r="F103" s="23" t="s">
        <v>93</v>
      </c>
      <c r="G103" s="24">
        <f>+B103*E103</f>
        <v>144</v>
      </c>
      <c r="H103" s="22" t="str">
        <f t="shared" ref="H103" si="9">+C103</f>
        <v xml:space="preserve">Unité </v>
      </c>
    </row>
    <row r="104" spans="1:8" s="10" customFormat="1" ht="20.100000000000001" customHeight="1" thickBot="1">
      <c r="A104" s="32" t="s">
        <v>46</v>
      </c>
      <c r="B104" s="22">
        <v>75</v>
      </c>
      <c r="C104" s="22" t="s">
        <v>23</v>
      </c>
      <c r="D104" s="23" t="s">
        <v>91</v>
      </c>
      <c r="E104" s="23">
        <f>K2</f>
        <v>36</v>
      </c>
      <c r="F104" s="23" t="s">
        <v>93</v>
      </c>
      <c r="G104" s="30">
        <f t="shared" ref="G104:G121" si="10">+B104*E104/1000</f>
        <v>2.7</v>
      </c>
      <c r="H104" s="22" t="s">
        <v>35</v>
      </c>
    </row>
    <row r="105" spans="1:8" s="10" customFormat="1" ht="20.100000000000001" customHeight="1" thickBot="1">
      <c r="A105" s="32" t="s">
        <v>46</v>
      </c>
      <c r="B105" s="22">
        <v>160</v>
      </c>
      <c r="C105" s="22" t="s">
        <v>36</v>
      </c>
      <c r="D105" s="23" t="s">
        <v>91</v>
      </c>
      <c r="E105" s="23">
        <f>K2</f>
        <v>36</v>
      </c>
      <c r="F105" s="23" t="s">
        <v>93</v>
      </c>
      <c r="G105" s="30">
        <f t="shared" si="10"/>
        <v>5.76</v>
      </c>
      <c r="H105" s="22" t="s">
        <v>34</v>
      </c>
    </row>
    <row r="106" spans="1:8" s="10" customFormat="1" ht="20.100000000000001" customHeight="1" thickBot="1">
      <c r="A106" s="32" t="s">
        <v>48</v>
      </c>
      <c r="B106" s="22">
        <v>50</v>
      </c>
      <c r="C106" s="22" t="s">
        <v>23</v>
      </c>
      <c r="D106" s="23" t="s">
        <v>91</v>
      </c>
      <c r="E106" s="23">
        <f>K2</f>
        <v>36</v>
      </c>
      <c r="F106" s="23" t="s">
        <v>93</v>
      </c>
      <c r="G106" s="30">
        <f t="shared" si="10"/>
        <v>1.8</v>
      </c>
      <c r="H106" s="22" t="s">
        <v>35</v>
      </c>
    </row>
    <row r="107" spans="1:8" s="10" customFormat="1" ht="20.100000000000001" customHeight="1" thickBot="1">
      <c r="A107" s="32" t="s">
        <v>48</v>
      </c>
      <c r="B107" s="22">
        <v>125</v>
      </c>
      <c r="C107" s="22" t="s">
        <v>36</v>
      </c>
      <c r="D107" s="23" t="s">
        <v>91</v>
      </c>
      <c r="E107" s="23">
        <f>K2</f>
        <v>36</v>
      </c>
      <c r="F107" s="23" t="s">
        <v>93</v>
      </c>
      <c r="G107" s="30">
        <f t="shared" si="10"/>
        <v>4.5</v>
      </c>
      <c r="H107" s="22" t="s">
        <v>34</v>
      </c>
    </row>
    <row r="108" spans="1:8" s="10" customFormat="1" ht="20.100000000000001" customHeight="1" thickBot="1">
      <c r="A108" s="32" t="s">
        <v>47</v>
      </c>
      <c r="B108" s="22">
        <v>60</v>
      </c>
      <c r="C108" s="22" t="s">
        <v>23</v>
      </c>
      <c r="D108" s="23" t="s">
        <v>91</v>
      </c>
      <c r="E108" s="23">
        <f>K2</f>
        <v>36</v>
      </c>
      <c r="F108" s="23" t="s">
        <v>93</v>
      </c>
      <c r="G108" s="30">
        <f t="shared" si="10"/>
        <v>2.16</v>
      </c>
      <c r="H108" s="22" t="s">
        <v>35</v>
      </c>
    </row>
    <row r="109" spans="1:8" s="10" customFormat="1" ht="20.100000000000001" customHeight="1" thickBot="1">
      <c r="A109" s="32" t="s">
        <v>47</v>
      </c>
      <c r="B109" s="22">
        <v>125</v>
      </c>
      <c r="C109" s="22" t="s">
        <v>36</v>
      </c>
      <c r="D109" s="23" t="s">
        <v>91</v>
      </c>
      <c r="E109" s="23">
        <f>K2</f>
        <v>36</v>
      </c>
      <c r="F109" s="23" t="s">
        <v>93</v>
      </c>
      <c r="G109" s="30">
        <f t="shared" si="10"/>
        <v>4.5</v>
      </c>
      <c r="H109" s="22" t="s">
        <v>34</v>
      </c>
    </row>
    <row r="110" spans="1:8" s="10" customFormat="1" ht="20.100000000000001" customHeight="1" thickBot="1">
      <c r="A110" s="32" t="s">
        <v>49</v>
      </c>
      <c r="B110" s="22">
        <v>75</v>
      </c>
      <c r="C110" s="22" t="s">
        <v>23</v>
      </c>
      <c r="D110" s="23" t="s">
        <v>91</v>
      </c>
      <c r="E110" s="23">
        <f>K2</f>
        <v>36</v>
      </c>
      <c r="F110" s="23" t="s">
        <v>93</v>
      </c>
      <c r="G110" s="30">
        <f t="shared" si="10"/>
        <v>2.7</v>
      </c>
      <c r="H110" s="22" t="s">
        <v>35</v>
      </c>
    </row>
    <row r="111" spans="1:8" s="10" customFormat="1" ht="20.100000000000001" customHeight="1" thickBot="1">
      <c r="A111" s="32" t="s">
        <v>49</v>
      </c>
      <c r="B111" s="22">
        <v>140</v>
      </c>
      <c r="C111" s="22" t="s">
        <v>36</v>
      </c>
      <c r="D111" s="23" t="s">
        <v>91</v>
      </c>
      <c r="E111" s="23">
        <f>K2</f>
        <v>36</v>
      </c>
      <c r="F111" s="23" t="s">
        <v>93</v>
      </c>
      <c r="G111" s="30">
        <f t="shared" si="10"/>
        <v>5.04</v>
      </c>
      <c r="H111" s="22" t="s">
        <v>34</v>
      </c>
    </row>
    <row r="112" spans="1:8" s="10" customFormat="1" ht="20.100000000000001" customHeight="1" thickBot="1">
      <c r="A112" s="32" t="s">
        <v>50</v>
      </c>
      <c r="B112" s="22">
        <v>70</v>
      </c>
      <c r="C112" s="22" t="s">
        <v>23</v>
      </c>
      <c r="D112" s="23" t="s">
        <v>91</v>
      </c>
      <c r="E112" s="23">
        <f>K2</f>
        <v>36</v>
      </c>
      <c r="F112" s="23" t="s">
        <v>93</v>
      </c>
      <c r="G112" s="30">
        <f t="shared" si="10"/>
        <v>2.52</v>
      </c>
      <c r="H112" s="22" t="s">
        <v>35</v>
      </c>
    </row>
    <row r="113" spans="1:8" s="10" customFormat="1" ht="20.100000000000001" customHeight="1" thickBot="1">
      <c r="A113" s="32" t="s">
        <v>50</v>
      </c>
      <c r="B113" s="22">
        <v>125</v>
      </c>
      <c r="C113" s="22" t="s">
        <v>36</v>
      </c>
      <c r="D113" s="23" t="s">
        <v>91</v>
      </c>
      <c r="E113" s="23">
        <f>K2</f>
        <v>36</v>
      </c>
      <c r="F113" s="23" t="s">
        <v>93</v>
      </c>
      <c r="G113" s="30">
        <f t="shared" si="10"/>
        <v>4.5</v>
      </c>
      <c r="H113" s="22" t="s">
        <v>34</v>
      </c>
    </row>
    <row r="114" spans="1:8" s="10" customFormat="1" ht="20.100000000000001" customHeight="1" thickBot="1">
      <c r="A114" s="32" t="s">
        <v>51</v>
      </c>
      <c r="B114" s="22">
        <v>70</v>
      </c>
      <c r="C114" s="22" t="s">
        <v>23</v>
      </c>
      <c r="D114" s="23" t="s">
        <v>91</v>
      </c>
      <c r="E114" s="23">
        <f>K2</f>
        <v>36</v>
      </c>
      <c r="F114" s="23" t="s">
        <v>93</v>
      </c>
      <c r="G114" s="30">
        <f t="shared" si="10"/>
        <v>2.52</v>
      </c>
      <c r="H114" s="22" t="s">
        <v>35</v>
      </c>
    </row>
    <row r="115" spans="1:8" s="10" customFormat="1" ht="20.100000000000001" customHeight="1" thickBot="1">
      <c r="A115" s="32" t="s">
        <v>52</v>
      </c>
      <c r="B115" s="22">
        <v>170</v>
      </c>
      <c r="C115" s="22" t="s">
        <v>36</v>
      </c>
      <c r="D115" s="23" t="s">
        <v>91</v>
      </c>
      <c r="E115" s="23">
        <f>K2</f>
        <v>36</v>
      </c>
      <c r="F115" s="23" t="s">
        <v>93</v>
      </c>
      <c r="G115" s="30">
        <f t="shared" si="10"/>
        <v>6.12</v>
      </c>
      <c r="H115" s="22" t="s">
        <v>34</v>
      </c>
    </row>
    <row r="116" spans="1:8" s="10" customFormat="1" ht="20.100000000000001" customHeight="1" thickBot="1">
      <c r="A116" s="32" t="s">
        <v>52</v>
      </c>
      <c r="B116" s="22">
        <v>80</v>
      </c>
      <c r="C116" s="22" t="s">
        <v>23</v>
      </c>
      <c r="D116" s="23" t="s">
        <v>91</v>
      </c>
      <c r="E116" s="23">
        <f>K2</f>
        <v>36</v>
      </c>
      <c r="F116" s="23" t="s">
        <v>93</v>
      </c>
      <c r="G116" s="30">
        <f t="shared" si="10"/>
        <v>2.88</v>
      </c>
      <c r="H116" s="22" t="s">
        <v>35</v>
      </c>
    </row>
    <row r="117" spans="1:8" s="10" customFormat="1" ht="20.100000000000001" customHeight="1" thickBot="1">
      <c r="A117" s="32" t="s">
        <v>51</v>
      </c>
      <c r="B117" s="22">
        <v>140</v>
      </c>
      <c r="C117" s="22" t="s">
        <v>36</v>
      </c>
      <c r="D117" s="23" t="s">
        <v>91</v>
      </c>
      <c r="E117" s="23">
        <f>K2</f>
        <v>36</v>
      </c>
      <c r="F117" s="23" t="s">
        <v>93</v>
      </c>
      <c r="G117" s="30">
        <f t="shared" si="10"/>
        <v>5.04</v>
      </c>
      <c r="H117" s="22" t="s">
        <v>34</v>
      </c>
    </row>
    <row r="118" spans="1:8" s="10" customFormat="1" ht="20.100000000000001" customHeight="1" thickBot="1">
      <c r="A118" s="32" t="s">
        <v>53</v>
      </c>
      <c r="B118" s="22">
        <v>90</v>
      </c>
      <c r="C118" s="22" t="s">
        <v>23</v>
      </c>
      <c r="D118" s="23" t="s">
        <v>91</v>
      </c>
      <c r="E118" s="23">
        <f>K2</f>
        <v>36</v>
      </c>
      <c r="F118" s="23" t="s">
        <v>93</v>
      </c>
      <c r="G118" s="30">
        <f t="shared" si="10"/>
        <v>3.24</v>
      </c>
      <c r="H118" s="22" t="s">
        <v>35</v>
      </c>
    </row>
    <row r="119" spans="1:8" s="10" customFormat="1" ht="20.100000000000001" customHeight="1" thickBot="1">
      <c r="A119" s="32" t="s">
        <v>53</v>
      </c>
      <c r="B119" s="22">
        <v>140</v>
      </c>
      <c r="C119" s="22" t="s">
        <v>36</v>
      </c>
      <c r="D119" s="23" t="s">
        <v>91</v>
      </c>
      <c r="E119" s="23">
        <f>K2</f>
        <v>36</v>
      </c>
      <c r="F119" s="23" t="s">
        <v>93</v>
      </c>
      <c r="G119" s="30">
        <f t="shared" si="10"/>
        <v>5.04</v>
      </c>
      <c r="H119" s="22" t="s">
        <v>34</v>
      </c>
    </row>
    <row r="120" spans="1:8" s="10" customFormat="1" ht="20.100000000000001" customHeight="1" thickBot="1">
      <c r="A120" s="32" t="s">
        <v>54</v>
      </c>
      <c r="B120" s="22">
        <v>80</v>
      </c>
      <c r="C120" s="22" t="s">
        <v>23</v>
      </c>
      <c r="D120" s="23" t="s">
        <v>91</v>
      </c>
      <c r="E120" s="23">
        <f>K2</f>
        <v>36</v>
      </c>
      <c r="F120" s="23" t="s">
        <v>93</v>
      </c>
      <c r="G120" s="30">
        <f t="shared" si="10"/>
        <v>2.88</v>
      </c>
      <c r="H120" s="22" t="s">
        <v>35</v>
      </c>
    </row>
    <row r="121" spans="1:8" s="10" customFormat="1" ht="20.100000000000001" customHeight="1" thickBot="1">
      <c r="A121" s="32" t="s">
        <v>54</v>
      </c>
      <c r="B121" s="22">
        <v>125</v>
      </c>
      <c r="C121" s="22" t="s">
        <v>36</v>
      </c>
      <c r="D121" s="23" t="s">
        <v>91</v>
      </c>
      <c r="E121" s="23">
        <f>K2</f>
        <v>36</v>
      </c>
      <c r="F121" s="23" t="s">
        <v>93</v>
      </c>
      <c r="G121" s="30">
        <f t="shared" si="10"/>
        <v>4.5</v>
      </c>
      <c r="H121" s="22" t="s">
        <v>34</v>
      </c>
    </row>
    <row r="122" spans="1:8" ht="20.100000000000001" customHeight="1" thickBot="1">
      <c r="A122" s="45" t="s">
        <v>131</v>
      </c>
      <c r="B122" s="46"/>
      <c r="C122" s="46"/>
      <c r="D122" s="46"/>
      <c r="E122" s="46"/>
      <c r="F122" s="46"/>
      <c r="G122" s="46"/>
      <c r="H122" s="47"/>
    </row>
    <row r="123" spans="1:8" ht="15.75" thickBot="1">
      <c r="A123" s="52" t="s">
        <v>8</v>
      </c>
      <c r="B123" s="53"/>
      <c r="C123" s="53"/>
      <c r="D123" s="53"/>
      <c r="E123" s="53"/>
      <c r="F123" s="53"/>
      <c r="G123" s="53"/>
      <c r="H123" s="54"/>
    </row>
    <row r="124" spans="1:8" ht="51.75" thickBot="1">
      <c r="A124" s="1" t="s">
        <v>89</v>
      </c>
      <c r="B124" s="1" t="s">
        <v>133</v>
      </c>
      <c r="C124" s="1"/>
      <c r="D124" s="2" t="s">
        <v>91</v>
      </c>
      <c r="E124" s="1" t="s">
        <v>92</v>
      </c>
      <c r="F124" s="2" t="s">
        <v>93</v>
      </c>
      <c r="G124" s="3" t="s">
        <v>103</v>
      </c>
      <c r="H124" s="12" t="str">
        <f>+$H$2</f>
        <v>Unité de mesure</v>
      </c>
    </row>
    <row r="125" spans="1:8" s="10" customFormat="1" ht="19.7" customHeight="1" thickBot="1">
      <c r="A125" s="32" t="s">
        <v>55</v>
      </c>
      <c r="B125" s="22">
        <v>70</v>
      </c>
      <c r="C125" s="22" t="s">
        <v>23</v>
      </c>
      <c r="D125" s="23" t="s">
        <v>91</v>
      </c>
      <c r="E125" s="23">
        <f>K2</f>
        <v>36</v>
      </c>
      <c r="F125" s="23" t="s">
        <v>93</v>
      </c>
      <c r="G125" s="30">
        <f t="shared" ref="G125:G164" si="11">+B125*E125/1000</f>
        <v>2.52</v>
      </c>
      <c r="H125" s="22" t="s">
        <v>35</v>
      </c>
    </row>
    <row r="126" spans="1:8" s="10" customFormat="1" ht="19.7" customHeight="1" thickBot="1">
      <c r="A126" s="32" t="s">
        <v>55</v>
      </c>
      <c r="B126" s="22">
        <v>125</v>
      </c>
      <c r="C126" s="22" t="s">
        <v>36</v>
      </c>
      <c r="D126" s="23" t="s">
        <v>91</v>
      </c>
      <c r="E126" s="23">
        <f>K2</f>
        <v>36</v>
      </c>
      <c r="F126" s="23" t="s">
        <v>93</v>
      </c>
      <c r="G126" s="30">
        <f t="shared" si="11"/>
        <v>4.5</v>
      </c>
      <c r="H126" s="22" t="s">
        <v>34</v>
      </c>
    </row>
    <row r="127" spans="1:8" s="10" customFormat="1" ht="19.7" customHeight="1" thickBot="1">
      <c r="A127" s="32" t="s">
        <v>56</v>
      </c>
      <c r="B127" s="22">
        <v>40</v>
      </c>
      <c r="C127" s="22" t="s">
        <v>23</v>
      </c>
      <c r="D127" s="23" t="s">
        <v>91</v>
      </c>
      <c r="E127" s="23">
        <f>K2</f>
        <v>36</v>
      </c>
      <c r="F127" s="23" t="s">
        <v>93</v>
      </c>
      <c r="G127" s="30">
        <f t="shared" si="11"/>
        <v>1.44</v>
      </c>
      <c r="H127" s="22" t="s">
        <v>35</v>
      </c>
    </row>
    <row r="128" spans="1:8" s="10" customFormat="1" ht="19.7" customHeight="1" thickBot="1">
      <c r="A128" s="32" t="s">
        <v>56</v>
      </c>
      <c r="B128" s="22">
        <v>125</v>
      </c>
      <c r="C128" s="22" t="s">
        <v>36</v>
      </c>
      <c r="D128" s="23" t="s">
        <v>91</v>
      </c>
      <c r="E128" s="23">
        <f>K2</f>
        <v>36</v>
      </c>
      <c r="F128" s="23" t="s">
        <v>93</v>
      </c>
      <c r="G128" s="30">
        <f t="shared" si="11"/>
        <v>4.5</v>
      </c>
      <c r="H128" s="22" t="s">
        <v>34</v>
      </c>
    </row>
    <row r="129" spans="1:8" s="10" customFormat="1" ht="19.7" customHeight="1" thickBot="1">
      <c r="A129" s="32" t="s">
        <v>57</v>
      </c>
      <c r="B129" s="22">
        <v>70</v>
      </c>
      <c r="C129" s="22" t="s">
        <v>23</v>
      </c>
      <c r="D129" s="23" t="s">
        <v>91</v>
      </c>
      <c r="E129" s="23">
        <f>K2</f>
        <v>36</v>
      </c>
      <c r="F129" s="23" t="s">
        <v>93</v>
      </c>
      <c r="G129" s="30">
        <f t="shared" si="11"/>
        <v>2.52</v>
      </c>
      <c r="H129" s="22" t="s">
        <v>35</v>
      </c>
    </row>
    <row r="130" spans="1:8" s="10" customFormat="1" ht="19.7" customHeight="1" thickBot="1">
      <c r="A130" s="32" t="s">
        <v>57</v>
      </c>
      <c r="B130" s="22">
        <v>125</v>
      </c>
      <c r="C130" s="22" t="s">
        <v>36</v>
      </c>
      <c r="D130" s="23" t="s">
        <v>91</v>
      </c>
      <c r="E130" s="23">
        <f>K2</f>
        <v>36</v>
      </c>
      <c r="F130" s="23" t="s">
        <v>93</v>
      </c>
      <c r="G130" s="30">
        <f t="shared" si="11"/>
        <v>4.5</v>
      </c>
      <c r="H130" s="22" t="s">
        <v>34</v>
      </c>
    </row>
    <row r="131" spans="1:8" s="10" customFormat="1" ht="19.7" customHeight="1" thickBot="1">
      <c r="A131" s="32" t="s">
        <v>58</v>
      </c>
      <c r="B131" s="22">
        <v>60</v>
      </c>
      <c r="C131" s="22" t="s">
        <v>23</v>
      </c>
      <c r="D131" s="23" t="s">
        <v>91</v>
      </c>
      <c r="E131" s="23">
        <f>K2</f>
        <v>36</v>
      </c>
      <c r="F131" s="23" t="s">
        <v>93</v>
      </c>
      <c r="G131" s="30">
        <f t="shared" si="11"/>
        <v>2.16</v>
      </c>
      <c r="H131" s="22" t="s">
        <v>35</v>
      </c>
    </row>
    <row r="132" spans="1:8" s="10" customFormat="1" ht="19.7" customHeight="1" thickBot="1">
      <c r="A132" s="32" t="s">
        <v>58</v>
      </c>
      <c r="B132" s="22">
        <v>125</v>
      </c>
      <c r="C132" s="22" t="s">
        <v>36</v>
      </c>
      <c r="D132" s="23" t="s">
        <v>91</v>
      </c>
      <c r="E132" s="23">
        <f>K2</f>
        <v>36</v>
      </c>
      <c r="F132" s="23" t="s">
        <v>93</v>
      </c>
      <c r="G132" s="30">
        <f t="shared" si="11"/>
        <v>4.5</v>
      </c>
      <c r="H132" s="22" t="s">
        <v>34</v>
      </c>
    </row>
    <row r="133" spans="1:8" s="10" customFormat="1" ht="19.7" customHeight="1" thickBot="1">
      <c r="A133" s="32" t="s">
        <v>59</v>
      </c>
      <c r="B133" s="22">
        <v>80</v>
      </c>
      <c r="C133" s="22" t="s">
        <v>23</v>
      </c>
      <c r="D133" s="23" t="s">
        <v>91</v>
      </c>
      <c r="E133" s="23">
        <f>K2</f>
        <v>36</v>
      </c>
      <c r="F133" s="23" t="s">
        <v>93</v>
      </c>
      <c r="G133" s="30">
        <f t="shared" si="11"/>
        <v>2.88</v>
      </c>
      <c r="H133" s="22" t="s">
        <v>35</v>
      </c>
    </row>
    <row r="134" spans="1:8" s="10" customFormat="1" ht="19.7" customHeight="1" thickBot="1">
      <c r="A134" s="32" t="s">
        <v>59</v>
      </c>
      <c r="B134" s="22">
        <v>125</v>
      </c>
      <c r="C134" s="22" t="s">
        <v>36</v>
      </c>
      <c r="D134" s="23" t="s">
        <v>91</v>
      </c>
      <c r="E134" s="23">
        <f>K2</f>
        <v>36</v>
      </c>
      <c r="F134" s="23" t="s">
        <v>93</v>
      </c>
      <c r="G134" s="30">
        <f t="shared" si="11"/>
        <v>4.5</v>
      </c>
      <c r="H134" s="22" t="s">
        <v>34</v>
      </c>
    </row>
    <row r="135" spans="1:8" s="10" customFormat="1" ht="19.7" customHeight="1" thickBot="1">
      <c r="A135" s="32" t="s">
        <v>60</v>
      </c>
      <c r="B135" s="22">
        <v>50</v>
      </c>
      <c r="C135" s="22" t="s">
        <v>23</v>
      </c>
      <c r="D135" s="23" t="s">
        <v>91</v>
      </c>
      <c r="E135" s="23">
        <f>K2</f>
        <v>36</v>
      </c>
      <c r="F135" s="23" t="s">
        <v>93</v>
      </c>
      <c r="G135" s="30">
        <f t="shared" si="11"/>
        <v>1.8</v>
      </c>
      <c r="H135" s="22" t="s">
        <v>35</v>
      </c>
    </row>
    <row r="136" spans="1:8" s="10" customFormat="1" ht="19.7" customHeight="1" thickBot="1">
      <c r="A136" s="32" t="s">
        <v>60</v>
      </c>
      <c r="B136" s="22">
        <v>125</v>
      </c>
      <c r="C136" s="22" t="s">
        <v>36</v>
      </c>
      <c r="D136" s="23" t="s">
        <v>91</v>
      </c>
      <c r="E136" s="23">
        <f>K2</f>
        <v>36</v>
      </c>
      <c r="F136" s="23" t="s">
        <v>93</v>
      </c>
      <c r="G136" s="30">
        <f t="shared" si="11"/>
        <v>4.5</v>
      </c>
      <c r="H136" s="22" t="s">
        <v>34</v>
      </c>
    </row>
    <row r="137" spans="1:8" s="10" customFormat="1" ht="19.7" customHeight="1" thickBot="1">
      <c r="A137" s="32" t="s">
        <v>61</v>
      </c>
      <c r="B137" s="22">
        <v>40</v>
      </c>
      <c r="C137" s="22" t="s">
        <v>23</v>
      </c>
      <c r="D137" s="23" t="s">
        <v>91</v>
      </c>
      <c r="E137" s="23">
        <f>K2</f>
        <v>36</v>
      </c>
      <c r="F137" s="23" t="s">
        <v>93</v>
      </c>
      <c r="G137" s="30">
        <f t="shared" si="11"/>
        <v>1.44</v>
      </c>
      <c r="H137" s="22" t="s">
        <v>35</v>
      </c>
    </row>
    <row r="138" spans="1:8" s="10" customFormat="1" ht="19.7" customHeight="1" thickBot="1">
      <c r="A138" s="32" t="s">
        <v>61</v>
      </c>
      <c r="B138" s="22">
        <v>125</v>
      </c>
      <c r="C138" s="22" t="s">
        <v>36</v>
      </c>
      <c r="D138" s="23" t="s">
        <v>91</v>
      </c>
      <c r="E138" s="23">
        <f>K2</f>
        <v>36</v>
      </c>
      <c r="F138" s="23" t="s">
        <v>93</v>
      </c>
      <c r="G138" s="30">
        <f t="shared" si="11"/>
        <v>4.5</v>
      </c>
      <c r="H138" s="22" t="s">
        <v>34</v>
      </c>
    </row>
    <row r="139" spans="1:8" s="10" customFormat="1" ht="19.7" customHeight="1" thickBot="1">
      <c r="A139" s="32" t="s">
        <v>62</v>
      </c>
      <c r="B139" s="22">
        <v>50</v>
      </c>
      <c r="C139" s="22" t="s">
        <v>23</v>
      </c>
      <c r="D139" s="23" t="s">
        <v>91</v>
      </c>
      <c r="E139" s="23">
        <f>K2</f>
        <v>36</v>
      </c>
      <c r="F139" s="23" t="s">
        <v>93</v>
      </c>
      <c r="G139" s="30">
        <f t="shared" si="11"/>
        <v>1.8</v>
      </c>
      <c r="H139" s="22" t="s">
        <v>35</v>
      </c>
    </row>
    <row r="140" spans="1:8" s="10" customFormat="1" ht="19.7" customHeight="1" thickBot="1">
      <c r="A140" s="32" t="s">
        <v>62</v>
      </c>
      <c r="B140" s="22">
        <v>125</v>
      </c>
      <c r="C140" s="22" t="s">
        <v>36</v>
      </c>
      <c r="D140" s="23" t="s">
        <v>91</v>
      </c>
      <c r="E140" s="23">
        <f>K2</f>
        <v>36</v>
      </c>
      <c r="F140" s="23" t="s">
        <v>93</v>
      </c>
      <c r="G140" s="30">
        <f t="shared" si="11"/>
        <v>4.5</v>
      </c>
      <c r="H140" s="22" t="s">
        <v>34</v>
      </c>
    </row>
    <row r="141" spans="1:8" s="10" customFormat="1" ht="19.7" customHeight="1" thickBot="1">
      <c r="A141" s="32" t="s">
        <v>63</v>
      </c>
      <c r="B141" s="22">
        <v>60</v>
      </c>
      <c r="C141" s="22" t="s">
        <v>23</v>
      </c>
      <c r="D141" s="23" t="s">
        <v>91</v>
      </c>
      <c r="E141" s="23">
        <f>K2</f>
        <v>36</v>
      </c>
      <c r="F141" s="23" t="s">
        <v>93</v>
      </c>
      <c r="G141" s="30">
        <f t="shared" si="11"/>
        <v>2.16</v>
      </c>
      <c r="H141" s="22" t="s">
        <v>35</v>
      </c>
    </row>
    <row r="142" spans="1:8" s="10" customFormat="1" ht="19.7" customHeight="1" thickBot="1">
      <c r="A142" s="32" t="s">
        <v>63</v>
      </c>
      <c r="B142" s="22">
        <v>125</v>
      </c>
      <c r="C142" s="22" t="s">
        <v>36</v>
      </c>
      <c r="D142" s="23" t="s">
        <v>91</v>
      </c>
      <c r="E142" s="23">
        <f>K2</f>
        <v>36</v>
      </c>
      <c r="F142" s="23" t="s">
        <v>93</v>
      </c>
      <c r="G142" s="30">
        <f t="shared" si="11"/>
        <v>4.5</v>
      </c>
      <c r="H142" s="22" t="s">
        <v>34</v>
      </c>
    </row>
    <row r="143" spans="1:8" s="10" customFormat="1" ht="19.7" customHeight="1" thickBot="1">
      <c r="A143" s="32" t="s">
        <v>64</v>
      </c>
      <c r="B143" s="22">
        <v>60</v>
      </c>
      <c r="C143" s="22" t="s">
        <v>23</v>
      </c>
      <c r="D143" s="23" t="s">
        <v>91</v>
      </c>
      <c r="E143" s="23">
        <f>K2</f>
        <v>36</v>
      </c>
      <c r="F143" s="23" t="s">
        <v>93</v>
      </c>
      <c r="G143" s="30">
        <f t="shared" si="11"/>
        <v>2.16</v>
      </c>
      <c r="H143" s="22" t="s">
        <v>35</v>
      </c>
    </row>
    <row r="144" spans="1:8" s="10" customFormat="1" ht="19.7" customHeight="1" thickBot="1">
      <c r="A144" s="32" t="s">
        <v>64</v>
      </c>
      <c r="B144" s="22">
        <v>125</v>
      </c>
      <c r="C144" s="22" t="s">
        <v>36</v>
      </c>
      <c r="D144" s="23" t="s">
        <v>91</v>
      </c>
      <c r="E144" s="23">
        <f>K2</f>
        <v>36</v>
      </c>
      <c r="F144" s="23" t="s">
        <v>93</v>
      </c>
      <c r="G144" s="30">
        <f t="shared" si="11"/>
        <v>4.5</v>
      </c>
      <c r="H144" s="22" t="s">
        <v>34</v>
      </c>
    </row>
    <row r="145" spans="1:8" s="10" customFormat="1" ht="19.7" customHeight="1" thickBot="1">
      <c r="A145" s="32" t="s">
        <v>65</v>
      </c>
      <c r="B145" s="22">
        <v>30</v>
      </c>
      <c r="C145" s="22" t="s">
        <v>23</v>
      </c>
      <c r="D145" s="23" t="s">
        <v>91</v>
      </c>
      <c r="E145" s="23">
        <f>K2</f>
        <v>36</v>
      </c>
      <c r="F145" s="23" t="s">
        <v>93</v>
      </c>
      <c r="G145" s="30">
        <f t="shared" si="11"/>
        <v>1.08</v>
      </c>
      <c r="H145" s="22" t="s">
        <v>35</v>
      </c>
    </row>
    <row r="146" spans="1:8" s="10" customFormat="1" ht="19.7" customHeight="1" thickBot="1">
      <c r="A146" s="32" t="s">
        <v>65</v>
      </c>
      <c r="B146" s="22">
        <v>250</v>
      </c>
      <c r="C146" s="22" t="s">
        <v>36</v>
      </c>
      <c r="D146" s="23" t="s">
        <v>91</v>
      </c>
      <c r="E146" s="23">
        <f>K2</f>
        <v>36</v>
      </c>
      <c r="F146" s="23" t="s">
        <v>93</v>
      </c>
      <c r="G146" s="30">
        <f t="shared" si="11"/>
        <v>9</v>
      </c>
      <c r="H146" s="22" t="s">
        <v>34</v>
      </c>
    </row>
    <row r="147" spans="1:8" s="10" customFormat="1" ht="19.7" customHeight="1" thickBot="1">
      <c r="A147" s="32" t="s">
        <v>66</v>
      </c>
      <c r="B147" s="22">
        <v>50</v>
      </c>
      <c r="C147" s="22" t="s">
        <v>23</v>
      </c>
      <c r="D147" s="23" t="s">
        <v>91</v>
      </c>
      <c r="E147" s="23">
        <f>K2</f>
        <v>36</v>
      </c>
      <c r="F147" s="23" t="s">
        <v>93</v>
      </c>
      <c r="G147" s="30">
        <f t="shared" si="11"/>
        <v>1.8</v>
      </c>
      <c r="H147" s="22" t="s">
        <v>35</v>
      </c>
    </row>
    <row r="148" spans="1:8" s="10" customFormat="1" ht="19.7" customHeight="1" thickBot="1">
      <c r="A148" s="32" t="s">
        <v>66</v>
      </c>
      <c r="B148" s="22">
        <v>125</v>
      </c>
      <c r="C148" s="22" t="s">
        <v>36</v>
      </c>
      <c r="D148" s="23" t="s">
        <v>91</v>
      </c>
      <c r="E148" s="23">
        <f>K2</f>
        <v>36</v>
      </c>
      <c r="F148" s="23" t="s">
        <v>93</v>
      </c>
      <c r="G148" s="30">
        <f t="shared" si="11"/>
        <v>4.5</v>
      </c>
      <c r="H148" s="22" t="s">
        <v>34</v>
      </c>
    </row>
    <row r="149" spans="1:8" s="10" customFormat="1" ht="19.7" customHeight="1" thickBot="1">
      <c r="A149" s="32" t="s">
        <v>67</v>
      </c>
      <c r="B149" s="22">
        <v>60</v>
      </c>
      <c r="C149" s="22" t="s">
        <v>23</v>
      </c>
      <c r="D149" s="23" t="s">
        <v>91</v>
      </c>
      <c r="E149" s="23">
        <f>K2</f>
        <v>36</v>
      </c>
      <c r="F149" s="23" t="s">
        <v>93</v>
      </c>
      <c r="G149" s="30">
        <f t="shared" si="11"/>
        <v>2.16</v>
      </c>
      <c r="H149" s="22" t="s">
        <v>35</v>
      </c>
    </row>
    <row r="150" spans="1:8" s="10" customFormat="1" ht="19.7" customHeight="1" thickBot="1">
      <c r="A150" s="32" t="s">
        <v>67</v>
      </c>
      <c r="B150" s="22">
        <v>250</v>
      </c>
      <c r="C150" s="22" t="s">
        <v>36</v>
      </c>
      <c r="D150" s="23" t="s">
        <v>91</v>
      </c>
      <c r="E150" s="23">
        <f>K2</f>
        <v>36</v>
      </c>
      <c r="F150" s="23" t="s">
        <v>93</v>
      </c>
      <c r="G150" s="30">
        <f t="shared" si="11"/>
        <v>9</v>
      </c>
      <c r="H150" s="22" t="s">
        <v>34</v>
      </c>
    </row>
    <row r="151" spans="1:8" s="10" customFormat="1" ht="19.7" customHeight="1" thickBot="1">
      <c r="A151" s="32" t="s">
        <v>68</v>
      </c>
      <c r="B151" s="22">
        <v>70</v>
      </c>
      <c r="C151" s="22" t="s">
        <v>23</v>
      </c>
      <c r="D151" s="23" t="s">
        <v>91</v>
      </c>
      <c r="E151" s="23">
        <f>K2</f>
        <v>36</v>
      </c>
      <c r="F151" s="23" t="s">
        <v>93</v>
      </c>
      <c r="G151" s="30">
        <f t="shared" si="11"/>
        <v>2.52</v>
      </c>
      <c r="H151" s="22" t="s">
        <v>35</v>
      </c>
    </row>
    <row r="152" spans="1:8" s="10" customFormat="1" ht="19.7" customHeight="1" thickBot="1">
      <c r="A152" s="32" t="s">
        <v>68</v>
      </c>
      <c r="B152" s="22">
        <v>125</v>
      </c>
      <c r="C152" s="22" t="s">
        <v>36</v>
      </c>
      <c r="D152" s="23" t="s">
        <v>91</v>
      </c>
      <c r="E152" s="23">
        <f>K2</f>
        <v>36</v>
      </c>
      <c r="F152" s="23" t="s">
        <v>93</v>
      </c>
      <c r="G152" s="30">
        <f t="shared" si="11"/>
        <v>4.5</v>
      </c>
      <c r="H152" s="22" t="s">
        <v>34</v>
      </c>
    </row>
    <row r="153" spans="1:8" s="10" customFormat="1" ht="19.7" customHeight="1" thickBot="1">
      <c r="A153" s="32" t="s">
        <v>69</v>
      </c>
      <c r="B153" s="22">
        <v>70</v>
      </c>
      <c r="C153" s="22" t="s">
        <v>23</v>
      </c>
      <c r="D153" s="23" t="s">
        <v>91</v>
      </c>
      <c r="E153" s="23">
        <f>K2</f>
        <v>36</v>
      </c>
      <c r="F153" s="23" t="s">
        <v>93</v>
      </c>
      <c r="G153" s="30">
        <f t="shared" si="11"/>
        <v>2.52</v>
      </c>
      <c r="H153" s="22" t="s">
        <v>35</v>
      </c>
    </row>
    <row r="154" spans="1:8" s="10" customFormat="1" ht="19.7" customHeight="1" thickBot="1">
      <c r="A154" s="32" t="s">
        <v>69</v>
      </c>
      <c r="B154" s="22">
        <v>125</v>
      </c>
      <c r="C154" s="22" t="s">
        <v>36</v>
      </c>
      <c r="D154" s="23" t="s">
        <v>91</v>
      </c>
      <c r="E154" s="23">
        <f>K2</f>
        <v>36</v>
      </c>
      <c r="F154" s="23" t="s">
        <v>93</v>
      </c>
      <c r="G154" s="30">
        <f t="shared" si="11"/>
        <v>4.5</v>
      </c>
      <c r="H154" s="22" t="s">
        <v>34</v>
      </c>
    </row>
    <row r="155" spans="1:8" s="10" customFormat="1" ht="19.7" customHeight="1" thickBot="1">
      <c r="A155" s="32" t="s">
        <v>70</v>
      </c>
      <c r="B155" s="22">
        <v>30</v>
      </c>
      <c r="C155" s="22" t="s">
        <v>23</v>
      </c>
      <c r="D155" s="23" t="s">
        <v>91</v>
      </c>
      <c r="E155" s="23">
        <f>K2</f>
        <v>36</v>
      </c>
      <c r="F155" s="23" t="s">
        <v>93</v>
      </c>
      <c r="G155" s="30">
        <f t="shared" si="11"/>
        <v>1.08</v>
      </c>
      <c r="H155" s="22" t="s">
        <v>35</v>
      </c>
    </row>
    <row r="156" spans="1:8" s="10" customFormat="1" ht="19.7" customHeight="1" thickBot="1">
      <c r="A156" s="32" t="s">
        <v>70</v>
      </c>
      <c r="B156" s="22">
        <v>125</v>
      </c>
      <c r="C156" s="22" t="s">
        <v>36</v>
      </c>
      <c r="D156" s="23" t="s">
        <v>91</v>
      </c>
      <c r="E156" s="23">
        <f>K2</f>
        <v>36</v>
      </c>
      <c r="F156" s="23" t="s">
        <v>93</v>
      </c>
      <c r="G156" s="30">
        <f t="shared" si="11"/>
        <v>4.5</v>
      </c>
      <c r="H156" s="22" t="s">
        <v>34</v>
      </c>
    </row>
    <row r="157" spans="1:8" s="10" customFormat="1" ht="19.7" customHeight="1" thickBot="1">
      <c r="A157" s="32" t="s">
        <v>71</v>
      </c>
      <c r="B157" s="22">
        <v>75</v>
      </c>
      <c r="C157" s="22" t="s">
        <v>23</v>
      </c>
      <c r="D157" s="23" t="s">
        <v>91</v>
      </c>
      <c r="E157" s="23">
        <f>K2</f>
        <v>36</v>
      </c>
      <c r="F157" s="23" t="s">
        <v>93</v>
      </c>
      <c r="G157" s="30">
        <f t="shared" si="11"/>
        <v>2.7</v>
      </c>
      <c r="H157" s="22" t="s">
        <v>35</v>
      </c>
    </row>
    <row r="158" spans="1:8" s="10" customFormat="1" ht="19.7" customHeight="1" thickBot="1">
      <c r="A158" s="32" t="s">
        <v>71</v>
      </c>
      <c r="B158" s="22">
        <v>125</v>
      </c>
      <c r="C158" s="22" t="s">
        <v>36</v>
      </c>
      <c r="D158" s="23" t="s">
        <v>91</v>
      </c>
      <c r="E158" s="23">
        <f>K2</f>
        <v>36</v>
      </c>
      <c r="F158" s="23" t="s">
        <v>93</v>
      </c>
      <c r="G158" s="30">
        <f t="shared" si="11"/>
        <v>4.5</v>
      </c>
      <c r="H158" s="22" t="s">
        <v>34</v>
      </c>
    </row>
    <row r="159" spans="1:8" s="10" customFormat="1" ht="19.7" customHeight="1" thickBot="1">
      <c r="A159" s="32" t="s">
        <v>72</v>
      </c>
      <c r="B159" s="22">
        <v>80</v>
      </c>
      <c r="C159" s="22" t="s">
        <v>23</v>
      </c>
      <c r="D159" s="23" t="s">
        <v>91</v>
      </c>
      <c r="E159" s="23">
        <f>K2</f>
        <v>36</v>
      </c>
      <c r="F159" s="23" t="s">
        <v>93</v>
      </c>
      <c r="G159" s="30">
        <f t="shared" si="11"/>
        <v>2.88</v>
      </c>
      <c r="H159" s="22" t="s">
        <v>35</v>
      </c>
    </row>
    <row r="160" spans="1:8" s="10" customFormat="1" ht="19.7" customHeight="1" thickBot="1">
      <c r="A160" s="32" t="s">
        <v>72</v>
      </c>
      <c r="B160" s="22">
        <v>125</v>
      </c>
      <c r="C160" s="22" t="s">
        <v>36</v>
      </c>
      <c r="D160" s="23" t="s">
        <v>91</v>
      </c>
      <c r="E160" s="23">
        <f>K2</f>
        <v>36</v>
      </c>
      <c r="F160" s="23" t="s">
        <v>93</v>
      </c>
      <c r="G160" s="30">
        <f t="shared" si="11"/>
        <v>4.5</v>
      </c>
      <c r="H160" s="22" t="s">
        <v>34</v>
      </c>
    </row>
    <row r="161" spans="1:8" s="10" customFormat="1" ht="19.7" customHeight="1" thickBot="1">
      <c r="A161" s="32" t="s">
        <v>73</v>
      </c>
      <c r="B161" s="22">
        <v>60</v>
      </c>
      <c r="C161" s="22" t="s">
        <v>23</v>
      </c>
      <c r="D161" s="23" t="s">
        <v>91</v>
      </c>
      <c r="E161" s="23">
        <f>K2</f>
        <v>36</v>
      </c>
      <c r="F161" s="23" t="s">
        <v>93</v>
      </c>
      <c r="G161" s="30">
        <f t="shared" si="11"/>
        <v>2.16</v>
      </c>
      <c r="H161" s="22" t="s">
        <v>35</v>
      </c>
    </row>
    <row r="162" spans="1:8" s="10" customFormat="1" ht="19.7" customHeight="1" thickBot="1">
      <c r="A162" s="32" t="s">
        <v>73</v>
      </c>
      <c r="B162" s="22">
        <v>125</v>
      </c>
      <c r="C162" s="22" t="s">
        <v>36</v>
      </c>
      <c r="D162" s="23" t="s">
        <v>91</v>
      </c>
      <c r="E162" s="23">
        <f>K2</f>
        <v>36</v>
      </c>
      <c r="F162" s="23" t="s">
        <v>93</v>
      </c>
      <c r="G162" s="30">
        <f t="shared" si="11"/>
        <v>4.5</v>
      </c>
      <c r="H162" s="22" t="s">
        <v>34</v>
      </c>
    </row>
    <row r="163" spans="1:8" s="10" customFormat="1" ht="19.7" customHeight="1" thickBot="1">
      <c r="A163" s="32" t="s">
        <v>74</v>
      </c>
      <c r="B163" s="22">
        <v>95</v>
      </c>
      <c r="C163" s="22" t="s">
        <v>23</v>
      </c>
      <c r="D163" s="23" t="s">
        <v>91</v>
      </c>
      <c r="E163" s="23">
        <f>K2</f>
        <v>36</v>
      </c>
      <c r="F163" s="23" t="s">
        <v>93</v>
      </c>
      <c r="G163" s="30">
        <f t="shared" si="11"/>
        <v>3.42</v>
      </c>
      <c r="H163" s="22" t="s">
        <v>35</v>
      </c>
    </row>
    <row r="164" spans="1:8" s="10" customFormat="1" ht="19.7" customHeight="1" thickBot="1">
      <c r="A164" s="32" t="s">
        <v>74</v>
      </c>
      <c r="B164" s="22">
        <v>125</v>
      </c>
      <c r="C164" s="22" t="s">
        <v>36</v>
      </c>
      <c r="D164" s="23" t="s">
        <v>91</v>
      </c>
      <c r="E164" s="23">
        <f>K2</f>
        <v>36</v>
      </c>
      <c r="F164" s="23" t="s">
        <v>93</v>
      </c>
      <c r="G164" s="30">
        <f t="shared" si="11"/>
        <v>4.5</v>
      </c>
      <c r="H164" s="22" t="s">
        <v>34</v>
      </c>
    </row>
    <row r="165" spans="1:8" ht="20.100000000000001" customHeight="1" thickBot="1">
      <c r="A165" s="45" t="s">
        <v>75</v>
      </c>
      <c r="B165" s="46"/>
      <c r="C165" s="46"/>
      <c r="D165" s="46"/>
      <c r="E165" s="46"/>
      <c r="F165" s="46"/>
      <c r="G165" s="46"/>
      <c r="H165" s="47"/>
    </row>
    <row r="166" spans="1:8" ht="20.100000000000001" customHeight="1" thickBot="1">
      <c r="A166" s="45" t="s">
        <v>76</v>
      </c>
      <c r="B166" s="46"/>
      <c r="C166" s="46"/>
      <c r="D166" s="46"/>
      <c r="E166" s="46"/>
      <c r="F166" s="46"/>
      <c r="G166" s="46"/>
      <c r="H166" s="47"/>
    </row>
    <row r="167" spans="1:8" ht="51.75" thickBot="1">
      <c r="A167" s="1" t="s">
        <v>89</v>
      </c>
      <c r="B167" s="1" t="s">
        <v>90</v>
      </c>
      <c r="C167" s="1" t="str">
        <f>+$C$2</f>
        <v>Unité de mesure</v>
      </c>
      <c r="D167" s="2" t="s">
        <v>91</v>
      </c>
      <c r="E167" s="1" t="s">
        <v>92</v>
      </c>
      <c r="F167" s="2" t="s">
        <v>93</v>
      </c>
      <c r="G167" s="3" t="s">
        <v>103</v>
      </c>
      <c r="H167" s="12" t="str">
        <f>+$H$2</f>
        <v>Unité de mesure</v>
      </c>
    </row>
    <row r="168" spans="1:8" s="10" customFormat="1" ht="20.100000000000001" customHeight="1" thickBot="1">
      <c r="A168" s="32" t="s">
        <v>77</v>
      </c>
      <c r="B168" s="22">
        <v>90</v>
      </c>
      <c r="C168" s="22" t="s">
        <v>23</v>
      </c>
      <c r="D168" s="23" t="s">
        <v>91</v>
      </c>
      <c r="E168" s="23">
        <f>K2</f>
        <v>36</v>
      </c>
      <c r="F168" s="23" t="s">
        <v>93</v>
      </c>
      <c r="G168" s="30">
        <f t="shared" ref="G168:G205" si="12">+B168*E168/1000</f>
        <v>3.24</v>
      </c>
      <c r="H168" s="22" t="s">
        <v>35</v>
      </c>
    </row>
    <row r="169" spans="1:8" s="10" customFormat="1" ht="20.100000000000001" customHeight="1" thickBot="1">
      <c r="A169" s="32" t="s">
        <v>77</v>
      </c>
      <c r="B169" s="22">
        <v>125</v>
      </c>
      <c r="C169" s="22" t="s">
        <v>36</v>
      </c>
      <c r="D169" s="23" t="s">
        <v>91</v>
      </c>
      <c r="E169" s="23">
        <f>K2</f>
        <v>36</v>
      </c>
      <c r="F169" s="23" t="s">
        <v>93</v>
      </c>
      <c r="G169" s="30">
        <f t="shared" si="12"/>
        <v>4.5</v>
      </c>
      <c r="H169" s="22" t="s">
        <v>34</v>
      </c>
    </row>
    <row r="170" spans="1:8" s="10" customFormat="1" ht="20.100000000000001" customHeight="1" thickBot="1">
      <c r="A170" s="32" t="s">
        <v>78</v>
      </c>
      <c r="B170" s="22">
        <v>50</v>
      </c>
      <c r="C170" s="22" t="s">
        <v>23</v>
      </c>
      <c r="D170" s="23" t="s">
        <v>91</v>
      </c>
      <c r="E170" s="23">
        <f>K2</f>
        <v>36</v>
      </c>
      <c r="F170" s="23" t="s">
        <v>93</v>
      </c>
      <c r="G170" s="30">
        <f t="shared" si="12"/>
        <v>1.8</v>
      </c>
      <c r="H170" s="22" t="s">
        <v>35</v>
      </c>
    </row>
    <row r="171" spans="1:8" s="10" customFormat="1" ht="20.100000000000001" customHeight="1" thickBot="1">
      <c r="A171" s="32" t="s">
        <v>78</v>
      </c>
      <c r="B171" s="22">
        <v>125</v>
      </c>
      <c r="C171" s="22" t="s">
        <v>36</v>
      </c>
      <c r="D171" s="23" t="s">
        <v>91</v>
      </c>
      <c r="E171" s="23">
        <f>K2</f>
        <v>36</v>
      </c>
      <c r="F171" s="23" t="s">
        <v>93</v>
      </c>
      <c r="G171" s="30">
        <f t="shared" si="12"/>
        <v>4.5</v>
      </c>
      <c r="H171" s="22" t="s">
        <v>34</v>
      </c>
    </row>
    <row r="172" spans="1:8" s="10" customFormat="1" ht="32.25" thickBot="1">
      <c r="A172" s="32" t="s">
        <v>79</v>
      </c>
      <c r="B172" s="22">
        <v>70</v>
      </c>
      <c r="C172" s="22" t="s">
        <v>23</v>
      </c>
      <c r="D172" s="23" t="s">
        <v>91</v>
      </c>
      <c r="E172" s="23">
        <f>K2</f>
        <v>36</v>
      </c>
      <c r="F172" s="23" t="s">
        <v>93</v>
      </c>
      <c r="G172" s="30">
        <f t="shared" si="12"/>
        <v>2.52</v>
      </c>
      <c r="H172" s="22" t="s">
        <v>35</v>
      </c>
    </row>
    <row r="173" spans="1:8" s="10" customFormat="1" ht="32.25" thickBot="1">
      <c r="A173" s="32" t="s">
        <v>79</v>
      </c>
      <c r="B173" s="22">
        <v>125</v>
      </c>
      <c r="C173" s="22" t="s">
        <v>36</v>
      </c>
      <c r="D173" s="23" t="s">
        <v>91</v>
      </c>
      <c r="E173" s="23">
        <f>K2</f>
        <v>36</v>
      </c>
      <c r="F173" s="23" t="s">
        <v>93</v>
      </c>
      <c r="G173" s="30">
        <f t="shared" si="12"/>
        <v>4.5</v>
      </c>
      <c r="H173" s="22" t="s">
        <v>34</v>
      </c>
    </row>
    <row r="174" spans="1:8" s="10" customFormat="1" ht="20.100000000000001" customHeight="1" thickBot="1">
      <c r="A174" s="32" t="s">
        <v>80</v>
      </c>
      <c r="B174" s="22">
        <v>75</v>
      </c>
      <c r="C174" s="22" t="s">
        <v>23</v>
      </c>
      <c r="D174" s="23" t="s">
        <v>91</v>
      </c>
      <c r="E174" s="23">
        <f>K2</f>
        <v>36</v>
      </c>
      <c r="F174" s="23" t="s">
        <v>93</v>
      </c>
      <c r="G174" s="30">
        <f t="shared" si="12"/>
        <v>2.7</v>
      </c>
      <c r="H174" s="22" t="s">
        <v>35</v>
      </c>
    </row>
    <row r="175" spans="1:8" s="10" customFormat="1" ht="20.100000000000001" customHeight="1" thickBot="1">
      <c r="A175" s="32" t="s">
        <v>80</v>
      </c>
      <c r="B175" s="22">
        <v>125</v>
      </c>
      <c r="C175" s="22" t="s">
        <v>36</v>
      </c>
      <c r="D175" s="23" t="s">
        <v>91</v>
      </c>
      <c r="E175" s="23">
        <f>K2</f>
        <v>36</v>
      </c>
      <c r="F175" s="23" t="s">
        <v>93</v>
      </c>
      <c r="G175" s="30">
        <f t="shared" si="12"/>
        <v>4.5</v>
      </c>
      <c r="H175" s="22" t="s">
        <v>34</v>
      </c>
    </row>
    <row r="176" spans="1:8" s="10" customFormat="1" ht="20.100000000000001" customHeight="1" thickBot="1">
      <c r="A176" s="32" t="s">
        <v>82</v>
      </c>
      <c r="B176" s="22">
        <v>70</v>
      </c>
      <c r="C176" s="22" t="s">
        <v>23</v>
      </c>
      <c r="D176" s="23" t="s">
        <v>91</v>
      </c>
      <c r="E176" s="23">
        <f>K2</f>
        <v>36</v>
      </c>
      <c r="F176" s="23" t="s">
        <v>93</v>
      </c>
      <c r="G176" s="30">
        <f t="shared" si="12"/>
        <v>2.52</v>
      </c>
      <c r="H176" s="22" t="s">
        <v>35</v>
      </c>
    </row>
    <row r="177" spans="1:8" s="10" customFormat="1" ht="20.100000000000001" customHeight="1" thickBot="1">
      <c r="A177" s="32" t="s">
        <v>82</v>
      </c>
      <c r="B177" s="22">
        <v>125</v>
      </c>
      <c r="C177" s="22" t="s">
        <v>36</v>
      </c>
      <c r="D177" s="23" t="s">
        <v>91</v>
      </c>
      <c r="E177" s="23">
        <f>K2</f>
        <v>36</v>
      </c>
      <c r="F177" s="23" t="s">
        <v>93</v>
      </c>
      <c r="G177" s="30">
        <f t="shared" si="12"/>
        <v>4.5</v>
      </c>
      <c r="H177" s="22" t="s">
        <v>34</v>
      </c>
    </row>
    <row r="178" spans="1:8" s="10" customFormat="1" ht="20.100000000000001" customHeight="1" thickBot="1">
      <c r="A178" s="32" t="s">
        <v>81</v>
      </c>
      <c r="B178" s="22">
        <v>90</v>
      </c>
      <c r="C178" s="22" t="s">
        <v>23</v>
      </c>
      <c r="D178" s="23" t="s">
        <v>91</v>
      </c>
      <c r="E178" s="23">
        <f>K2</f>
        <v>36</v>
      </c>
      <c r="F178" s="23" t="s">
        <v>93</v>
      </c>
      <c r="G178" s="30">
        <f t="shared" si="12"/>
        <v>3.24</v>
      </c>
      <c r="H178" s="22" t="s">
        <v>35</v>
      </c>
    </row>
    <row r="179" spans="1:8" s="10" customFormat="1" ht="20.100000000000001" customHeight="1" thickBot="1">
      <c r="A179" s="32" t="s">
        <v>81</v>
      </c>
      <c r="B179" s="22">
        <v>125</v>
      </c>
      <c r="C179" s="22" t="s">
        <v>36</v>
      </c>
      <c r="D179" s="23" t="s">
        <v>91</v>
      </c>
      <c r="E179" s="23">
        <f>K2</f>
        <v>36</v>
      </c>
      <c r="F179" s="23" t="s">
        <v>93</v>
      </c>
      <c r="G179" s="30">
        <f t="shared" si="12"/>
        <v>4.5</v>
      </c>
      <c r="H179" s="22" t="s">
        <v>34</v>
      </c>
    </row>
    <row r="180" spans="1:8" s="10" customFormat="1" ht="20.100000000000001" customHeight="1" thickBot="1">
      <c r="A180" s="32" t="s">
        <v>83</v>
      </c>
      <c r="B180" s="22">
        <v>70</v>
      </c>
      <c r="C180" s="22" t="s">
        <v>23</v>
      </c>
      <c r="D180" s="23" t="s">
        <v>91</v>
      </c>
      <c r="E180" s="23">
        <f>K2</f>
        <v>36</v>
      </c>
      <c r="F180" s="23" t="s">
        <v>93</v>
      </c>
      <c r="G180" s="30">
        <f t="shared" si="12"/>
        <v>2.52</v>
      </c>
      <c r="H180" s="22" t="s">
        <v>35</v>
      </c>
    </row>
    <row r="181" spans="1:8" s="10" customFormat="1" ht="20.100000000000001" customHeight="1" thickBot="1">
      <c r="A181" s="32" t="s">
        <v>83</v>
      </c>
      <c r="B181" s="22">
        <v>125</v>
      </c>
      <c r="C181" s="22" t="s">
        <v>36</v>
      </c>
      <c r="D181" s="23" t="s">
        <v>91</v>
      </c>
      <c r="E181" s="23">
        <f>K2</f>
        <v>36</v>
      </c>
      <c r="F181" s="23" t="s">
        <v>93</v>
      </c>
      <c r="G181" s="30">
        <f t="shared" si="12"/>
        <v>4.5</v>
      </c>
      <c r="H181" s="22" t="s">
        <v>34</v>
      </c>
    </row>
    <row r="182" spans="1:8" s="10" customFormat="1" ht="20.100000000000001" customHeight="1" thickBot="1">
      <c r="A182" s="32" t="s">
        <v>84</v>
      </c>
      <c r="B182" s="22">
        <v>80</v>
      </c>
      <c r="C182" s="22" t="s">
        <v>23</v>
      </c>
      <c r="D182" s="23" t="s">
        <v>91</v>
      </c>
      <c r="E182" s="23">
        <f>K2</f>
        <v>36</v>
      </c>
      <c r="F182" s="23" t="s">
        <v>93</v>
      </c>
      <c r="G182" s="30">
        <f t="shared" si="12"/>
        <v>2.88</v>
      </c>
      <c r="H182" s="22" t="s">
        <v>35</v>
      </c>
    </row>
    <row r="183" spans="1:8" s="10" customFormat="1" ht="20.100000000000001" customHeight="1" thickBot="1">
      <c r="A183" s="32" t="s">
        <v>84</v>
      </c>
      <c r="B183" s="22">
        <v>125</v>
      </c>
      <c r="C183" s="22" t="s">
        <v>36</v>
      </c>
      <c r="D183" s="23" t="s">
        <v>91</v>
      </c>
      <c r="E183" s="23">
        <f>K2</f>
        <v>36</v>
      </c>
      <c r="F183" s="23" t="s">
        <v>93</v>
      </c>
      <c r="G183" s="30">
        <f t="shared" si="12"/>
        <v>4.5</v>
      </c>
      <c r="H183" s="22" t="s">
        <v>34</v>
      </c>
    </row>
    <row r="184" spans="1:8" s="10" customFormat="1" ht="20.100000000000001" customHeight="1" thickBot="1">
      <c r="A184" s="32" t="s">
        <v>85</v>
      </c>
      <c r="B184" s="22">
        <v>70</v>
      </c>
      <c r="C184" s="22" t="s">
        <v>23</v>
      </c>
      <c r="D184" s="23" t="s">
        <v>91</v>
      </c>
      <c r="E184" s="23">
        <f>K2</f>
        <v>36</v>
      </c>
      <c r="F184" s="23" t="s">
        <v>93</v>
      </c>
      <c r="G184" s="30">
        <f t="shared" si="12"/>
        <v>2.52</v>
      </c>
      <c r="H184" s="22" t="s">
        <v>35</v>
      </c>
    </row>
    <row r="185" spans="1:8" s="10" customFormat="1" ht="20.100000000000001" customHeight="1" thickBot="1">
      <c r="A185" s="32" t="s">
        <v>85</v>
      </c>
      <c r="B185" s="22">
        <v>125</v>
      </c>
      <c r="C185" s="22" t="s">
        <v>36</v>
      </c>
      <c r="D185" s="23" t="s">
        <v>91</v>
      </c>
      <c r="E185" s="23">
        <f>K2</f>
        <v>36</v>
      </c>
      <c r="F185" s="23" t="s">
        <v>93</v>
      </c>
      <c r="G185" s="30">
        <f t="shared" si="12"/>
        <v>4.5</v>
      </c>
      <c r="H185" s="22" t="s">
        <v>34</v>
      </c>
    </row>
    <row r="186" spans="1:8" s="10" customFormat="1" ht="20.100000000000001" customHeight="1" thickBot="1">
      <c r="A186" s="32" t="s">
        <v>86</v>
      </c>
      <c r="B186" s="22">
        <v>70</v>
      </c>
      <c r="C186" s="22" t="s">
        <v>23</v>
      </c>
      <c r="D186" s="23" t="s">
        <v>91</v>
      </c>
      <c r="E186" s="23">
        <f>K2</f>
        <v>36</v>
      </c>
      <c r="F186" s="23" t="s">
        <v>93</v>
      </c>
      <c r="G186" s="30">
        <f t="shared" si="12"/>
        <v>2.52</v>
      </c>
      <c r="H186" s="22" t="s">
        <v>35</v>
      </c>
    </row>
    <row r="187" spans="1:8" s="10" customFormat="1" ht="20.100000000000001" customHeight="1" thickBot="1">
      <c r="A187" s="32" t="s">
        <v>86</v>
      </c>
      <c r="B187" s="22">
        <v>125</v>
      </c>
      <c r="C187" s="22" t="s">
        <v>36</v>
      </c>
      <c r="D187" s="23" t="s">
        <v>91</v>
      </c>
      <c r="E187" s="23">
        <f>K2</f>
        <v>36</v>
      </c>
      <c r="F187" s="23" t="s">
        <v>93</v>
      </c>
      <c r="G187" s="30">
        <f t="shared" si="12"/>
        <v>4.5</v>
      </c>
      <c r="H187" s="22" t="s">
        <v>34</v>
      </c>
    </row>
    <row r="188" spans="1:8" s="10" customFormat="1" ht="20.100000000000001" customHeight="1" thickBot="1">
      <c r="A188" s="32" t="s">
        <v>87</v>
      </c>
      <c r="B188" s="22">
        <v>85</v>
      </c>
      <c r="C188" s="22" t="s">
        <v>23</v>
      </c>
      <c r="D188" s="23" t="s">
        <v>91</v>
      </c>
      <c r="E188" s="23">
        <f>K2</f>
        <v>36</v>
      </c>
      <c r="F188" s="23" t="s">
        <v>93</v>
      </c>
      <c r="G188" s="30">
        <f t="shared" si="12"/>
        <v>3.06</v>
      </c>
      <c r="H188" s="22" t="s">
        <v>35</v>
      </c>
    </row>
    <row r="189" spans="1:8" s="10" customFormat="1" ht="20.100000000000001" customHeight="1" thickBot="1">
      <c r="A189" s="32" t="s">
        <v>87</v>
      </c>
      <c r="B189" s="22">
        <v>125</v>
      </c>
      <c r="C189" s="22" t="s">
        <v>36</v>
      </c>
      <c r="D189" s="23" t="s">
        <v>91</v>
      </c>
      <c r="E189" s="23">
        <f>K2</f>
        <v>36</v>
      </c>
      <c r="F189" s="23" t="s">
        <v>93</v>
      </c>
      <c r="G189" s="30">
        <f t="shared" si="12"/>
        <v>4.5</v>
      </c>
      <c r="H189" s="22" t="s">
        <v>34</v>
      </c>
    </row>
    <row r="190" spans="1:8" s="10" customFormat="1" ht="20.100000000000001" customHeight="1" thickBot="1">
      <c r="A190" s="32" t="s">
        <v>9</v>
      </c>
      <c r="B190" s="22">
        <v>85</v>
      </c>
      <c r="C190" s="22" t="s">
        <v>23</v>
      </c>
      <c r="D190" s="23" t="s">
        <v>91</v>
      </c>
      <c r="E190" s="23">
        <f>K2</f>
        <v>36</v>
      </c>
      <c r="F190" s="23" t="s">
        <v>93</v>
      </c>
      <c r="G190" s="30">
        <f t="shared" si="12"/>
        <v>3.06</v>
      </c>
      <c r="H190" s="22" t="s">
        <v>35</v>
      </c>
    </row>
    <row r="191" spans="1:8" s="10" customFormat="1" ht="20.100000000000001" customHeight="1" thickBot="1">
      <c r="A191" s="32" t="s">
        <v>9</v>
      </c>
      <c r="B191" s="22">
        <v>125</v>
      </c>
      <c r="C191" s="22" t="s">
        <v>36</v>
      </c>
      <c r="D191" s="23" t="s">
        <v>91</v>
      </c>
      <c r="E191" s="23">
        <f>K2</f>
        <v>36</v>
      </c>
      <c r="F191" s="23" t="s">
        <v>93</v>
      </c>
      <c r="G191" s="30">
        <f t="shared" si="12"/>
        <v>4.5</v>
      </c>
      <c r="H191" s="22" t="s">
        <v>34</v>
      </c>
    </row>
    <row r="192" spans="1:8" s="10" customFormat="1" ht="20.100000000000001" customHeight="1" thickBot="1">
      <c r="A192" s="32" t="s">
        <v>10</v>
      </c>
      <c r="B192" s="22">
        <v>60</v>
      </c>
      <c r="C192" s="22" t="s">
        <v>23</v>
      </c>
      <c r="D192" s="23" t="s">
        <v>91</v>
      </c>
      <c r="E192" s="23">
        <f>K2</f>
        <v>36</v>
      </c>
      <c r="F192" s="23" t="s">
        <v>93</v>
      </c>
      <c r="G192" s="30">
        <f t="shared" si="12"/>
        <v>2.16</v>
      </c>
      <c r="H192" s="22" t="s">
        <v>35</v>
      </c>
    </row>
    <row r="193" spans="1:8" s="10" customFormat="1" ht="20.100000000000001" customHeight="1" thickBot="1">
      <c r="A193" s="32" t="s">
        <v>10</v>
      </c>
      <c r="B193" s="22">
        <v>125</v>
      </c>
      <c r="C193" s="22" t="s">
        <v>36</v>
      </c>
      <c r="D193" s="23" t="s">
        <v>91</v>
      </c>
      <c r="E193" s="23">
        <f>K2</f>
        <v>36</v>
      </c>
      <c r="F193" s="23" t="s">
        <v>93</v>
      </c>
      <c r="G193" s="30">
        <f t="shared" si="12"/>
        <v>4.5</v>
      </c>
      <c r="H193" s="22" t="s">
        <v>34</v>
      </c>
    </row>
    <row r="194" spans="1:8" s="10" customFormat="1" ht="20.100000000000001" customHeight="1" thickBot="1">
      <c r="A194" s="32" t="s">
        <v>11</v>
      </c>
      <c r="B194" s="22">
        <v>75</v>
      </c>
      <c r="C194" s="22" t="s">
        <v>23</v>
      </c>
      <c r="D194" s="23" t="s">
        <v>91</v>
      </c>
      <c r="E194" s="23">
        <f>K2</f>
        <v>36</v>
      </c>
      <c r="F194" s="23" t="s">
        <v>93</v>
      </c>
      <c r="G194" s="30">
        <f t="shared" si="12"/>
        <v>2.7</v>
      </c>
      <c r="H194" s="22" t="s">
        <v>35</v>
      </c>
    </row>
    <row r="195" spans="1:8" s="10" customFormat="1" ht="20.100000000000001" customHeight="1" thickBot="1">
      <c r="A195" s="32" t="s">
        <v>11</v>
      </c>
      <c r="B195" s="22">
        <v>125</v>
      </c>
      <c r="C195" s="22" t="s">
        <v>36</v>
      </c>
      <c r="D195" s="23" t="s">
        <v>91</v>
      </c>
      <c r="E195" s="23">
        <f>K2</f>
        <v>36</v>
      </c>
      <c r="F195" s="23" t="s">
        <v>93</v>
      </c>
      <c r="G195" s="30">
        <f t="shared" si="12"/>
        <v>4.5</v>
      </c>
      <c r="H195" s="22" t="s">
        <v>34</v>
      </c>
    </row>
    <row r="196" spans="1:8" s="10" customFormat="1" ht="20.100000000000001" customHeight="1" thickBot="1">
      <c r="A196" s="32" t="s">
        <v>12</v>
      </c>
      <c r="B196" s="22">
        <v>75</v>
      </c>
      <c r="C196" s="22" t="s">
        <v>23</v>
      </c>
      <c r="D196" s="23" t="s">
        <v>91</v>
      </c>
      <c r="E196" s="23">
        <f>K2</f>
        <v>36</v>
      </c>
      <c r="F196" s="23" t="s">
        <v>93</v>
      </c>
      <c r="G196" s="30">
        <f t="shared" si="12"/>
        <v>2.7</v>
      </c>
      <c r="H196" s="22" t="s">
        <v>35</v>
      </c>
    </row>
    <row r="197" spans="1:8" s="10" customFormat="1" ht="20.100000000000001" customHeight="1" thickBot="1">
      <c r="A197" s="32" t="s">
        <v>12</v>
      </c>
      <c r="B197" s="22">
        <v>125</v>
      </c>
      <c r="C197" s="22" t="s">
        <v>36</v>
      </c>
      <c r="D197" s="23" t="s">
        <v>91</v>
      </c>
      <c r="E197" s="23">
        <f>K2</f>
        <v>36</v>
      </c>
      <c r="F197" s="23" t="s">
        <v>93</v>
      </c>
      <c r="G197" s="30">
        <f t="shared" si="12"/>
        <v>4.5</v>
      </c>
      <c r="H197" s="22" t="s">
        <v>34</v>
      </c>
    </row>
    <row r="198" spans="1:8" s="10" customFormat="1" ht="20.100000000000001" customHeight="1" thickBot="1">
      <c r="A198" s="32" t="s">
        <v>15</v>
      </c>
      <c r="B198" s="22">
        <v>90</v>
      </c>
      <c r="C198" s="22" t="s">
        <v>23</v>
      </c>
      <c r="D198" s="23" t="s">
        <v>91</v>
      </c>
      <c r="E198" s="23">
        <f>K2</f>
        <v>36</v>
      </c>
      <c r="F198" s="23" t="s">
        <v>93</v>
      </c>
      <c r="G198" s="30">
        <f t="shared" si="12"/>
        <v>3.24</v>
      </c>
      <c r="H198" s="22" t="s">
        <v>35</v>
      </c>
    </row>
    <row r="199" spans="1:8" s="10" customFormat="1" ht="20.100000000000001" customHeight="1" thickBot="1">
      <c r="A199" s="32" t="s">
        <v>15</v>
      </c>
      <c r="B199" s="22">
        <v>125</v>
      </c>
      <c r="C199" s="22" t="s">
        <v>36</v>
      </c>
      <c r="D199" s="23" t="s">
        <v>91</v>
      </c>
      <c r="E199" s="23">
        <f>K2</f>
        <v>36</v>
      </c>
      <c r="F199" s="23" t="s">
        <v>93</v>
      </c>
      <c r="G199" s="30">
        <f t="shared" si="12"/>
        <v>4.5</v>
      </c>
      <c r="H199" s="22" t="s">
        <v>34</v>
      </c>
    </row>
    <row r="200" spans="1:8" s="10" customFormat="1" ht="20.100000000000001" customHeight="1" thickBot="1">
      <c r="A200" s="32" t="s">
        <v>13</v>
      </c>
      <c r="B200" s="22">
        <v>75</v>
      </c>
      <c r="C200" s="22" t="s">
        <v>23</v>
      </c>
      <c r="D200" s="23" t="s">
        <v>91</v>
      </c>
      <c r="E200" s="23">
        <f>K2</f>
        <v>36</v>
      </c>
      <c r="F200" s="23" t="s">
        <v>93</v>
      </c>
      <c r="G200" s="30">
        <f t="shared" si="12"/>
        <v>2.7</v>
      </c>
      <c r="H200" s="22" t="s">
        <v>35</v>
      </c>
    </row>
    <row r="201" spans="1:8" s="10" customFormat="1" ht="20.100000000000001" customHeight="1" thickBot="1">
      <c r="A201" s="32" t="s">
        <v>13</v>
      </c>
      <c r="B201" s="22">
        <v>125</v>
      </c>
      <c r="C201" s="22" t="s">
        <v>36</v>
      </c>
      <c r="D201" s="23" t="s">
        <v>91</v>
      </c>
      <c r="E201" s="23">
        <f>K2</f>
        <v>36</v>
      </c>
      <c r="F201" s="23" t="s">
        <v>93</v>
      </c>
      <c r="G201" s="30">
        <f t="shared" si="12"/>
        <v>4.5</v>
      </c>
      <c r="H201" s="22" t="s">
        <v>34</v>
      </c>
    </row>
    <row r="202" spans="1:8" s="10" customFormat="1" ht="20.100000000000001" customHeight="1" thickBot="1">
      <c r="A202" s="32" t="s">
        <v>14</v>
      </c>
      <c r="B202" s="22">
        <v>75</v>
      </c>
      <c r="C202" s="22" t="s">
        <v>23</v>
      </c>
      <c r="D202" s="23" t="s">
        <v>91</v>
      </c>
      <c r="E202" s="23">
        <f>K2</f>
        <v>36</v>
      </c>
      <c r="F202" s="23" t="s">
        <v>93</v>
      </c>
      <c r="G202" s="30">
        <f t="shared" si="12"/>
        <v>2.7</v>
      </c>
      <c r="H202" s="22" t="s">
        <v>35</v>
      </c>
    </row>
    <row r="203" spans="1:8" s="10" customFormat="1" ht="20.100000000000001" customHeight="1" thickBot="1">
      <c r="A203" s="32" t="s">
        <v>14</v>
      </c>
      <c r="B203" s="22">
        <v>125</v>
      </c>
      <c r="C203" s="22" t="s">
        <v>36</v>
      </c>
      <c r="D203" s="23" t="s">
        <v>91</v>
      </c>
      <c r="E203" s="23">
        <f>K2</f>
        <v>36</v>
      </c>
      <c r="F203" s="23" t="s">
        <v>93</v>
      </c>
      <c r="G203" s="30">
        <f t="shared" si="12"/>
        <v>4.5</v>
      </c>
      <c r="H203" s="22" t="s">
        <v>34</v>
      </c>
    </row>
    <row r="204" spans="1:8" s="10" customFormat="1" ht="20.100000000000001" customHeight="1" thickBot="1">
      <c r="A204" s="32" t="s">
        <v>16</v>
      </c>
      <c r="B204" s="22">
        <v>75</v>
      </c>
      <c r="C204" s="22" t="s">
        <v>23</v>
      </c>
      <c r="D204" s="23" t="s">
        <v>91</v>
      </c>
      <c r="E204" s="23">
        <f>K2</f>
        <v>36</v>
      </c>
      <c r="F204" s="23" t="s">
        <v>93</v>
      </c>
      <c r="G204" s="30">
        <f t="shared" si="12"/>
        <v>2.7</v>
      </c>
      <c r="H204" s="22" t="s">
        <v>35</v>
      </c>
    </row>
    <row r="205" spans="1:8" s="10" customFormat="1" ht="20.100000000000001" customHeight="1" thickBot="1">
      <c r="A205" s="32" t="s">
        <v>16</v>
      </c>
      <c r="B205" s="22">
        <v>125</v>
      </c>
      <c r="C205" s="22" t="s">
        <v>36</v>
      </c>
      <c r="D205" s="23" t="s">
        <v>91</v>
      </c>
      <c r="E205" s="23">
        <f>K2</f>
        <v>36</v>
      </c>
      <c r="F205" s="23" t="s">
        <v>93</v>
      </c>
      <c r="G205" s="30">
        <f t="shared" si="12"/>
        <v>4.5</v>
      </c>
      <c r="H205" s="22" t="s">
        <v>34</v>
      </c>
    </row>
    <row r="206" spans="1:8" ht="15.75">
      <c r="A206" s="55"/>
      <c r="B206" s="55"/>
      <c r="C206" s="55"/>
      <c r="D206" s="55"/>
      <c r="E206" s="55"/>
      <c r="F206" s="55"/>
      <c r="G206" s="55"/>
      <c r="H206" s="55"/>
    </row>
    <row r="207" spans="1:8" ht="15.75">
      <c r="A207" s="55" t="s">
        <v>37</v>
      </c>
      <c r="B207" s="55"/>
      <c r="C207" s="55"/>
      <c r="D207" s="55"/>
      <c r="E207" s="55"/>
      <c r="F207" s="55"/>
      <c r="G207" s="55"/>
      <c r="H207" s="55"/>
    </row>
    <row r="208" spans="1:8" ht="15.75">
      <c r="A208" s="55" t="s">
        <v>38</v>
      </c>
      <c r="B208" s="55"/>
      <c r="C208" s="55"/>
      <c r="D208" s="55"/>
      <c r="E208" s="55"/>
      <c r="F208" s="55"/>
      <c r="G208" s="55"/>
      <c r="H208" s="55"/>
    </row>
    <row r="209" spans="1:8" ht="15.75">
      <c r="A209" s="35"/>
      <c r="B209" s="35"/>
      <c r="C209" s="35"/>
      <c r="D209" s="35"/>
      <c r="E209" s="35"/>
      <c r="F209" s="35"/>
      <c r="G209" s="35"/>
      <c r="H209" s="35"/>
    </row>
    <row r="210" spans="1:8" ht="15.75">
      <c r="A210" s="55" t="s">
        <v>17</v>
      </c>
      <c r="B210" s="55"/>
      <c r="C210" s="55"/>
      <c r="D210" s="55"/>
      <c r="E210" s="55"/>
      <c r="F210" s="55"/>
      <c r="G210" s="55"/>
      <c r="H210" s="55"/>
    </row>
    <row r="211" spans="1:8">
      <c r="A211" s="6"/>
    </row>
    <row r="212" spans="1:8">
      <c r="A212" s="9" t="s">
        <v>30</v>
      </c>
    </row>
    <row r="213" spans="1:8" ht="11.25" customHeight="1">
      <c r="A213" s="21" t="s">
        <v>31</v>
      </c>
    </row>
    <row r="214" spans="1:8">
      <c r="A214" s="6"/>
    </row>
    <row r="215" spans="1:8">
      <c r="A215" s="9" t="s">
        <v>29</v>
      </c>
    </row>
    <row r="216" spans="1:8" ht="9.75" customHeight="1">
      <c r="A216" s="21" t="s">
        <v>32</v>
      </c>
    </row>
    <row r="218" spans="1:8" ht="10.5" customHeight="1">
      <c r="A218" s="44" t="s">
        <v>18</v>
      </c>
      <c r="B218" s="44"/>
      <c r="C218" s="44"/>
      <c r="D218" s="44"/>
      <c r="E218" s="44"/>
      <c r="F218" s="44"/>
      <c r="G218" s="44"/>
      <c r="H218" s="44"/>
    </row>
    <row r="220" spans="1:8" ht="38.25" customHeight="1">
      <c r="A220" s="51" t="s">
        <v>19</v>
      </c>
      <c r="B220" s="51"/>
      <c r="C220" s="51"/>
      <c r="D220" s="51"/>
      <c r="E220" s="51"/>
      <c r="F220" s="51"/>
      <c r="G220" s="51"/>
      <c r="H220" s="51"/>
    </row>
    <row r="221" spans="1:8">
      <c r="A221" s="38"/>
    </row>
  </sheetData>
  <protectedRanges>
    <protectedRange sqref="E168:E205" name="Plage10"/>
    <protectedRange sqref="E125:E164" name="Plage9"/>
    <protectedRange sqref="E83:E121" name="Plage8"/>
    <protectedRange sqref="E58:E79" name="Plage7"/>
    <protectedRange sqref="E47:E54" name="Plage6"/>
    <protectedRange sqref="E42:E43" name="Plage5"/>
    <protectedRange sqref="E29:E38" name="Plage4"/>
    <protectedRange sqref="E22:E24" name="Plage3"/>
    <protectedRange sqref="E14:E17" name="Plage2"/>
    <protectedRange sqref="E3:E9" name="Plage1"/>
  </protectedRanges>
  <sortState ref="A225:H231">
    <sortCondition ref="A225:A231"/>
  </sortState>
  <mergeCells count="19">
    <mergeCell ref="A1:H1"/>
    <mergeCell ref="A12:H12"/>
    <mergeCell ref="A20:H20"/>
    <mergeCell ref="A27:H27"/>
    <mergeCell ref="A40:H40"/>
    <mergeCell ref="A220:H220"/>
    <mergeCell ref="A45:H45"/>
    <mergeCell ref="A81:H81"/>
    <mergeCell ref="A80:H80"/>
    <mergeCell ref="A56:H56"/>
    <mergeCell ref="A165:H165"/>
    <mergeCell ref="A166:H166"/>
    <mergeCell ref="A122:H122"/>
    <mergeCell ref="A123:H123"/>
    <mergeCell ref="A208:H208"/>
    <mergeCell ref="A210:H210"/>
    <mergeCell ref="A206:H206"/>
    <mergeCell ref="A207:H207"/>
    <mergeCell ref="A218:H218"/>
  </mergeCells>
  <phoneticPr fontId="18" type="noConversion"/>
  <hyperlinks>
    <hyperlink ref="A213" r:id="rId1"/>
    <hyperlink ref="A216" r:id="rId2"/>
  </hyperlinks>
  <pageMargins left="0.70866141732283472" right="0.70866141732283472" top="0.74803149606299213" bottom="0.74803149606299213" header="0.31496062992125984" footer="0.31496062992125984"/>
  <pageSetup orientation="portrait" r:id="rId3"/>
  <headerFooter>
    <oddHeader>&amp;C&amp;14QUANTITÉ D'ALIMENTS À UTILISER VERSUS LE NOMBRE D'ENFANTS</oddHeader>
    <oddFooter>&amp;R&amp;P DE &amp;N</oddFooter>
  </headerFooter>
  <rowBreaks count="5" manualBreakCount="5">
    <brk id="39" max="16383" man="1"/>
    <brk id="79" max="16383" man="1"/>
    <brk id="121" max="16383" man="1"/>
    <brk id="164" max="16383" man="1"/>
    <brk id="20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217"/>
  <sheetViews>
    <sheetView workbookViewId="0">
      <selection activeCell="K2" sqref="K2"/>
    </sheetView>
  </sheetViews>
  <sheetFormatPr baseColWidth="10" defaultRowHeight="15"/>
  <cols>
    <col min="1" max="1" width="53" customWidth="1"/>
    <col min="2" max="2" width="11.140625" customWidth="1"/>
    <col min="3" max="3" width="8.42578125" customWidth="1"/>
    <col min="4" max="4" width="2.7109375" customWidth="1"/>
    <col min="5" max="5" width="8.7109375" customWidth="1"/>
    <col min="6" max="6" width="5.7109375" customWidth="1"/>
    <col min="7" max="8" width="11.42578125" customWidth="1"/>
  </cols>
  <sheetData>
    <row r="1" spans="1:11" ht="20.100000000000001" customHeight="1" thickBot="1">
      <c r="A1" s="45" t="s">
        <v>88</v>
      </c>
      <c r="B1" s="46"/>
      <c r="C1" s="46"/>
      <c r="D1" s="46"/>
      <c r="E1" s="46"/>
      <c r="F1" s="46"/>
      <c r="G1" s="46"/>
      <c r="H1" s="47"/>
    </row>
    <row r="2" spans="1:11" ht="51.75" thickBot="1">
      <c r="A2" s="1" t="s">
        <v>89</v>
      </c>
      <c r="B2" s="1" t="s">
        <v>39</v>
      </c>
      <c r="C2" s="1" t="s">
        <v>20</v>
      </c>
      <c r="D2" s="2" t="s">
        <v>91</v>
      </c>
      <c r="E2" s="1" t="s">
        <v>40</v>
      </c>
      <c r="F2" s="2" t="s">
        <v>93</v>
      </c>
      <c r="G2" s="3" t="s">
        <v>41</v>
      </c>
      <c r="H2" s="12" t="s">
        <v>20</v>
      </c>
      <c r="J2" s="39" t="s">
        <v>144</v>
      </c>
      <c r="K2" s="40">
        <v>8</v>
      </c>
    </row>
    <row r="3" spans="1:11" s="10" customFormat="1" ht="20.100000000000001" customHeight="1" thickBot="1">
      <c r="A3" s="32" t="s">
        <v>95</v>
      </c>
      <c r="B3" s="22">
        <v>100</v>
      </c>
      <c r="C3" s="22" t="s">
        <v>23</v>
      </c>
      <c r="D3" s="23" t="s">
        <v>91</v>
      </c>
      <c r="E3" s="31">
        <f>K2</f>
        <v>8</v>
      </c>
      <c r="F3" s="23" t="s">
        <v>93</v>
      </c>
      <c r="G3" s="30">
        <f>+B3*E3/1000</f>
        <v>0.8</v>
      </c>
      <c r="H3" s="22" t="s">
        <v>35</v>
      </c>
      <c r="J3" s="10" t="s">
        <v>145</v>
      </c>
    </row>
    <row r="4" spans="1:11" s="10" customFormat="1" ht="20.100000000000001" customHeight="1" thickBot="1">
      <c r="A4" s="32" t="s">
        <v>101</v>
      </c>
      <c r="B4" s="22">
        <v>95</v>
      </c>
      <c r="C4" s="22" t="s">
        <v>23</v>
      </c>
      <c r="D4" s="23" t="s">
        <v>91</v>
      </c>
      <c r="E4" s="23">
        <f>K2</f>
        <v>8</v>
      </c>
      <c r="F4" s="23" t="s">
        <v>93</v>
      </c>
      <c r="G4" s="30">
        <f t="shared" ref="G4:G9" si="0">+B4*E4/1000</f>
        <v>0.76</v>
      </c>
      <c r="H4" s="22" t="s">
        <v>35</v>
      </c>
    </row>
    <row r="5" spans="1:11" s="10" customFormat="1" ht="20.100000000000001" customHeight="1" thickBot="1">
      <c r="A5" s="32" t="s">
        <v>98</v>
      </c>
      <c r="B5" s="22">
        <v>100</v>
      </c>
      <c r="C5" s="22" t="s">
        <v>23</v>
      </c>
      <c r="D5" s="23" t="s">
        <v>91</v>
      </c>
      <c r="E5" s="23">
        <f>K2</f>
        <v>8</v>
      </c>
      <c r="F5" s="23" t="s">
        <v>93</v>
      </c>
      <c r="G5" s="30">
        <f t="shared" si="0"/>
        <v>0.8</v>
      </c>
      <c r="H5" s="22" t="s">
        <v>35</v>
      </c>
    </row>
    <row r="6" spans="1:11" s="10" customFormat="1" ht="20.100000000000001" customHeight="1" thickBot="1">
      <c r="A6" s="32" t="s">
        <v>99</v>
      </c>
      <c r="B6" s="22">
        <v>100</v>
      </c>
      <c r="C6" s="22" t="s">
        <v>23</v>
      </c>
      <c r="D6" s="23" t="s">
        <v>91</v>
      </c>
      <c r="E6" s="23">
        <f>K2</f>
        <v>8</v>
      </c>
      <c r="F6" s="23" t="s">
        <v>93</v>
      </c>
      <c r="G6" s="30">
        <f t="shared" si="0"/>
        <v>0.8</v>
      </c>
      <c r="H6" s="22" t="s">
        <v>35</v>
      </c>
    </row>
    <row r="7" spans="1:11" s="10" customFormat="1" ht="20.100000000000001" customHeight="1" thickBot="1">
      <c r="A7" s="32" t="s">
        <v>100</v>
      </c>
      <c r="B7" s="22">
        <v>95</v>
      </c>
      <c r="C7" s="22" t="s">
        <v>23</v>
      </c>
      <c r="D7" s="23" t="s">
        <v>91</v>
      </c>
      <c r="E7" s="23">
        <f>K2</f>
        <v>8</v>
      </c>
      <c r="F7" s="23" t="s">
        <v>93</v>
      </c>
      <c r="G7" s="30">
        <f t="shared" si="0"/>
        <v>0.76</v>
      </c>
      <c r="H7" s="22" t="s">
        <v>35</v>
      </c>
    </row>
    <row r="8" spans="1:11" s="10" customFormat="1" ht="20.100000000000001" customHeight="1" thickBot="1">
      <c r="A8" s="32" t="s">
        <v>96</v>
      </c>
      <c r="B8" s="22">
        <v>95</v>
      </c>
      <c r="C8" s="22" t="s">
        <v>23</v>
      </c>
      <c r="D8" s="23" t="s">
        <v>91</v>
      </c>
      <c r="E8" s="23">
        <f>K2</f>
        <v>8</v>
      </c>
      <c r="F8" s="23" t="s">
        <v>93</v>
      </c>
      <c r="G8" s="30">
        <f t="shared" si="0"/>
        <v>0.76</v>
      </c>
      <c r="H8" s="22" t="s">
        <v>35</v>
      </c>
    </row>
    <row r="9" spans="1:11" s="10" customFormat="1" ht="20.100000000000001" customHeight="1" thickBot="1">
      <c r="A9" s="32" t="s">
        <v>97</v>
      </c>
      <c r="B9" s="22">
        <v>95</v>
      </c>
      <c r="C9" s="22" t="s">
        <v>23</v>
      </c>
      <c r="D9" s="23" t="s">
        <v>91</v>
      </c>
      <c r="E9" s="23">
        <f>K2</f>
        <v>8</v>
      </c>
      <c r="F9" s="23" t="s">
        <v>93</v>
      </c>
      <c r="G9" s="30">
        <f t="shared" si="0"/>
        <v>0.76</v>
      </c>
      <c r="H9" s="22" t="s">
        <v>35</v>
      </c>
    </row>
    <row r="10" spans="1:11" ht="15" customHeight="1" thickBot="1">
      <c r="A10" s="4"/>
    </row>
    <row r="11" spans="1:11" ht="20.100000000000001" customHeight="1" thickBot="1">
      <c r="A11" s="45" t="s">
        <v>102</v>
      </c>
      <c r="B11" s="46"/>
      <c r="C11" s="46"/>
      <c r="D11" s="46"/>
      <c r="E11" s="46"/>
      <c r="F11" s="46"/>
      <c r="G11" s="46"/>
      <c r="H11" s="47"/>
    </row>
    <row r="12" spans="1:11" ht="51.75" thickBot="1">
      <c r="A12" s="1" t="s">
        <v>89</v>
      </c>
      <c r="B12" s="1" t="str">
        <f>+B2</f>
        <v>Qté en  à utiliser par adulte*</v>
      </c>
      <c r="C12" s="1" t="str">
        <f>+C2</f>
        <v>Unité de mesure</v>
      </c>
      <c r="D12" s="2" t="s">
        <v>91</v>
      </c>
      <c r="E12" s="1" t="s">
        <v>40</v>
      </c>
      <c r="F12" s="2" t="s">
        <v>93</v>
      </c>
      <c r="G12" s="3" t="str">
        <f>+G2</f>
        <v>Qté totale  d’aliments à utiliser pour les adultes</v>
      </c>
      <c r="H12" s="12" t="str">
        <f>+H2</f>
        <v>Unité de mesure</v>
      </c>
    </row>
    <row r="13" spans="1:11" s="10" customFormat="1" ht="20.100000000000001" customHeight="1" thickBot="1">
      <c r="A13" s="32" t="s">
        <v>33</v>
      </c>
      <c r="B13" s="22">
        <v>100</v>
      </c>
      <c r="C13" s="22" t="s">
        <v>23</v>
      </c>
      <c r="D13" s="23" t="s">
        <v>91</v>
      </c>
      <c r="E13" s="23">
        <f>K2</f>
        <v>8</v>
      </c>
      <c r="F13" s="23" t="s">
        <v>93</v>
      </c>
      <c r="G13" s="30">
        <f t="shared" ref="G13:G16" si="1">+B13*E13/1000</f>
        <v>0.8</v>
      </c>
      <c r="H13" s="22" t="s">
        <v>35</v>
      </c>
    </row>
    <row r="14" spans="1:11" s="10" customFormat="1" ht="20.100000000000001" customHeight="1" thickBot="1">
      <c r="A14" s="32" t="s">
        <v>106</v>
      </c>
      <c r="B14" s="22">
        <v>75</v>
      </c>
      <c r="C14" s="22" t="s">
        <v>23</v>
      </c>
      <c r="D14" s="23" t="s">
        <v>91</v>
      </c>
      <c r="E14" s="23">
        <f>K2</f>
        <v>8</v>
      </c>
      <c r="F14" s="23" t="s">
        <v>93</v>
      </c>
      <c r="G14" s="30">
        <f t="shared" si="1"/>
        <v>0.6</v>
      </c>
      <c r="H14" s="22" t="s">
        <v>35</v>
      </c>
    </row>
    <row r="15" spans="1:11" s="10" customFormat="1" ht="20.100000000000001" customHeight="1" thickBot="1">
      <c r="A15" s="32" t="s">
        <v>104</v>
      </c>
      <c r="B15" s="22">
        <v>95</v>
      </c>
      <c r="C15" s="22" t="s">
        <v>23</v>
      </c>
      <c r="D15" s="23" t="s">
        <v>91</v>
      </c>
      <c r="E15" s="23">
        <f>K2</f>
        <v>8</v>
      </c>
      <c r="F15" s="23" t="s">
        <v>93</v>
      </c>
      <c r="G15" s="30">
        <f t="shared" si="1"/>
        <v>0.76</v>
      </c>
      <c r="H15" s="22" t="s">
        <v>35</v>
      </c>
    </row>
    <row r="16" spans="1:11" s="10" customFormat="1" ht="20.100000000000001" customHeight="1" thickBot="1">
      <c r="A16" s="32" t="s">
        <v>105</v>
      </c>
      <c r="B16" s="22">
        <v>75</v>
      </c>
      <c r="C16" s="22" t="s">
        <v>23</v>
      </c>
      <c r="D16" s="23" t="s">
        <v>91</v>
      </c>
      <c r="E16" s="23">
        <f>K2</f>
        <v>8</v>
      </c>
      <c r="F16" s="23" t="s">
        <v>93</v>
      </c>
      <c r="G16" s="30">
        <f t="shared" si="1"/>
        <v>0.6</v>
      </c>
      <c r="H16" s="22" t="s">
        <v>35</v>
      </c>
    </row>
    <row r="17" spans="1:8" ht="15" customHeight="1" thickBot="1">
      <c r="A17" s="4"/>
    </row>
    <row r="18" spans="1:8" ht="20.100000000000001" customHeight="1" thickBot="1">
      <c r="A18" s="45" t="s">
        <v>107</v>
      </c>
      <c r="B18" s="46"/>
      <c r="C18" s="46"/>
      <c r="D18" s="46"/>
      <c r="E18" s="46"/>
      <c r="F18" s="46"/>
      <c r="G18" s="46"/>
      <c r="H18" s="47"/>
    </row>
    <row r="19" spans="1:8" ht="51.75" thickBot="1">
      <c r="A19" s="1" t="s">
        <v>89</v>
      </c>
      <c r="B19" s="1" t="s">
        <v>42</v>
      </c>
      <c r="C19" s="1" t="str">
        <f>+C2</f>
        <v>Unité de mesure</v>
      </c>
      <c r="D19" s="2" t="s">
        <v>91</v>
      </c>
      <c r="E19" s="1" t="s">
        <v>40</v>
      </c>
      <c r="F19" s="2" t="s">
        <v>93</v>
      </c>
      <c r="G19" s="3" t="s">
        <v>43</v>
      </c>
      <c r="H19" s="12" t="str">
        <f>+H2</f>
        <v>Unité de mesure</v>
      </c>
    </row>
    <row r="20" spans="1:8" s="10" customFormat="1" ht="20.100000000000001" customHeight="1" thickBot="1">
      <c r="A20" s="32" t="s">
        <v>108</v>
      </c>
      <c r="B20" s="22">
        <v>2</v>
      </c>
      <c r="C20" s="22" t="s">
        <v>22</v>
      </c>
      <c r="D20" s="23" t="s">
        <v>91</v>
      </c>
      <c r="E20" s="23">
        <f>K2</f>
        <v>8</v>
      </c>
      <c r="F20" s="23" t="s">
        <v>93</v>
      </c>
      <c r="G20" s="24">
        <f t="shared" ref="G20" si="2">+B20*E20</f>
        <v>16</v>
      </c>
      <c r="H20" s="22" t="str">
        <f>+C20</f>
        <v xml:space="preserve">Unité </v>
      </c>
    </row>
    <row r="21" spans="1:8" s="10" customFormat="1" ht="20.100000000000001" customHeight="1" thickBot="1">
      <c r="A21" s="32" t="s">
        <v>109</v>
      </c>
      <c r="B21" s="22">
        <v>100</v>
      </c>
      <c r="C21" s="22" t="s">
        <v>23</v>
      </c>
      <c r="D21" s="23" t="s">
        <v>91</v>
      </c>
      <c r="E21" s="23">
        <f>K2</f>
        <v>8</v>
      </c>
      <c r="F21" s="23" t="s">
        <v>93</v>
      </c>
      <c r="G21" s="30">
        <f t="shared" ref="G21:G22" si="3">+B21*E21/1000</f>
        <v>0.8</v>
      </c>
      <c r="H21" s="22" t="s">
        <v>35</v>
      </c>
    </row>
    <row r="22" spans="1:8" s="10" customFormat="1" ht="20.100000000000001" customHeight="1" thickBot="1">
      <c r="A22" s="32" t="s">
        <v>109</v>
      </c>
      <c r="B22" s="22">
        <v>100</v>
      </c>
      <c r="C22" s="22" t="s">
        <v>36</v>
      </c>
      <c r="D22" s="23" t="s">
        <v>91</v>
      </c>
      <c r="E22" s="23">
        <f>K2</f>
        <v>8</v>
      </c>
      <c r="F22" s="23" t="s">
        <v>93</v>
      </c>
      <c r="G22" s="30">
        <f t="shared" si="3"/>
        <v>0.8</v>
      </c>
      <c r="H22" s="22" t="s">
        <v>34</v>
      </c>
    </row>
    <row r="23" spans="1:8" ht="15" customHeight="1" thickBot="1">
      <c r="A23" s="16"/>
      <c r="B23" s="17"/>
      <c r="C23" s="17"/>
      <c r="D23" s="18"/>
      <c r="E23" s="19"/>
      <c r="F23" s="18"/>
      <c r="G23" s="20"/>
      <c r="H23" s="17"/>
    </row>
    <row r="24" spans="1:8" ht="20.100000000000001" customHeight="1" thickBot="1">
      <c r="A24" s="45" t="s">
        <v>110</v>
      </c>
      <c r="B24" s="46"/>
      <c r="C24" s="46"/>
      <c r="D24" s="46"/>
      <c r="E24" s="46"/>
      <c r="F24" s="46"/>
      <c r="G24" s="46"/>
      <c r="H24" s="47"/>
    </row>
    <row r="25" spans="1:8" ht="51.75" thickBot="1">
      <c r="A25" s="13" t="s">
        <v>89</v>
      </c>
      <c r="B25" s="7" t="str">
        <f>+B2</f>
        <v>Qté en  à utiliser par adulte*</v>
      </c>
      <c r="C25" s="7" t="str">
        <f>+C2</f>
        <v>Unité de mesure</v>
      </c>
      <c r="D25" s="14" t="s">
        <v>91</v>
      </c>
      <c r="E25" s="15" t="s">
        <v>40</v>
      </c>
      <c r="F25" s="14" t="s">
        <v>93</v>
      </c>
      <c r="G25" s="3" t="s">
        <v>43</v>
      </c>
      <c r="H25" s="12" t="str">
        <f>+H2</f>
        <v>Unité de mesure</v>
      </c>
    </row>
    <row r="26" spans="1:8" s="10" customFormat="1" ht="20.100000000000001" customHeight="1" thickBot="1">
      <c r="A26" s="32" t="s">
        <v>115</v>
      </c>
      <c r="B26" s="22">
        <v>120</v>
      </c>
      <c r="C26" s="22" t="s">
        <v>23</v>
      </c>
      <c r="D26" s="23" t="s">
        <v>91</v>
      </c>
      <c r="E26" s="23">
        <f>K2</f>
        <v>8</v>
      </c>
      <c r="F26" s="23" t="s">
        <v>93</v>
      </c>
      <c r="G26" s="30">
        <f t="shared" ref="G26:G35" si="4">+B26*E26/1000</f>
        <v>0.96</v>
      </c>
      <c r="H26" s="22" t="s">
        <v>35</v>
      </c>
    </row>
    <row r="27" spans="1:8" s="10" customFormat="1" ht="20.100000000000001" customHeight="1" thickBot="1">
      <c r="A27" s="32" t="s">
        <v>115</v>
      </c>
      <c r="B27" s="22">
        <v>175</v>
      </c>
      <c r="C27" s="22" t="s">
        <v>36</v>
      </c>
      <c r="D27" s="23" t="s">
        <v>91</v>
      </c>
      <c r="E27" s="23">
        <f>K2</f>
        <v>8</v>
      </c>
      <c r="F27" s="23" t="s">
        <v>93</v>
      </c>
      <c r="G27" s="30">
        <f t="shared" si="4"/>
        <v>1.4</v>
      </c>
      <c r="H27" s="22" t="s">
        <v>34</v>
      </c>
    </row>
    <row r="28" spans="1:8" s="10" customFormat="1" ht="20.100000000000001" customHeight="1" thickBot="1">
      <c r="A28" s="32" t="s">
        <v>113</v>
      </c>
      <c r="B28" s="22">
        <v>136</v>
      </c>
      <c r="C28" s="22" t="s">
        <v>23</v>
      </c>
      <c r="D28" s="23" t="s">
        <v>91</v>
      </c>
      <c r="E28" s="23">
        <f>K2</f>
        <v>8</v>
      </c>
      <c r="F28" s="23" t="s">
        <v>93</v>
      </c>
      <c r="G28" s="30">
        <f t="shared" si="4"/>
        <v>1.0880000000000001</v>
      </c>
      <c r="H28" s="22" t="s">
        <v>35</v>
      </c>
    </row>
    <row r="29" spans="1:8" s="10" customFormat="1" ht="20.100000000000001" customHeight="1" thickBot="1">
      <c r="A29" s="32" t="s">
        <v>113</v>
      </c>
      <c r="B29" s="22">
        <v>175</v>
      </c>
      <c r="C29" s="22" t="s">
        <v>36</v>
      </c>
      <c r="D29" s="23" t="s">
        <v>91</v>
      </c>
      <c r="E29" s="23">
        <f>K2</f>
        <v>8</v>
      </c>
      <c r="F29" s="23" t="s">
        <v>93</v>
      </c>
      <c r="G29" s="30">
        <f t="shared" si="4"/>
        <v>1.4</v>
      </c>
      <c r="H29" s="22" t="s">
        <v>34</v>
      </c>
    </row>
    <row r="30" spans="1:8" s="10" customFormat="1" ht="20.100000000000001" customHeight="1" thickBot="1">
      <c r="A30" s="32" t="s">
        <v>111</v>
      </c>
      <c r="B30" s="22">
        <v>50</v>
      </c>
      <c r="C30" s="22" t="s">
        <v>23</v>
      </c>
      <c r="D30" s="23" t="s">
        <v>91</v>
      </c>
      <c r="E30" s="23">
        <f>K2</f>
        <v>8</v>
      </c>
      <c r="F30" s="23" t="s">
        <v>93</v>
      </c>
      <c r="G30" s="30">
        <f t="shared" si="4"/>
        <v>0.4</v>
      </c>
      <c r="H30" s="22" t="s">
        <v>35</v>
      </c>
    </row>
    <row r="31" spans="1:8" s="10" customFormat="1" ht="20.100000000000001" customHeight="1" thickBot="1">
      <c r="A31" s="32" t="s">
        <v>111</v>
      </c>
      <c r="B31" s="22">
        <v>60</v>
      </c>
      <c r="C31" s="22" t="s">
        <v>36</v>
      </c>
      <c r="D31" s="23" t="s">
        <v>91</v>
      </c>
      <c r="E31" s="23">
        <f>K2</f>
        <v>8</v>
      </c>
      <c r="F31" s="23" t="s">
        <v>93</v>
      </c>
      <c r="G31" s="30">
        <f t="shared" si="4"/>
        <v>0.48</v>
      </c>
      <c r="H31" s="22" t="s">
        <v>34</v>
      </c>
    </row>
    <row r="32" spans="1:8" s="10" customFormat="1" ht="20.100000000000001" customHeight="1" thickBot="1">
      <c r="A32" s="32" t="s">
        <v>112</v>
      </c>
      <c r="B32" s="22">
        <v>40</v>
      </c>
      <c r="C32" s="22" t="s">
        <v>23</v>
      </c>
      <c r="D32" s="23" t="s">
        <v>91</v>
      </c>
      <c r="E32" s="23">
        <f>K2</f>
        <v>8</v>
      </c>
      <c r="F32" s="23" t="s">
        <v>93</v>
      </c>
      <c r="G32" s="30">
        <f t="shared" si="4"/>
        <v>0.32</v>
      </c>
      <c r="H32" s="22" t="s">
        <v>35</v>
      </c>
    </row>
    <row r="33" spans="1:8" s="10" customFormat="1" ht="20.100000000000001" customHeight="1" thickBot="1">
      <c r="A33" s="32" t="s">
        <v>112</v>
      </c>
      <c r="B33" s="22">
        <v>50</v>
      </c>
      <c r="C33" s="22" t="s">
        <v>36</v>
      </c>
      <c r="D33" s="23" t="s">
        <v>91</v>
      </c>
      <c r="E33" s="23">
        <f>K2</f>
        <v>8</v>
      </c>
      <c r="F33" s="23" t="s">
        <v>93</v>
      </c>
      <c r="G33" s="30">
        <f t="shared" si="4"/>
        <v>0.4</v>
      </c>
      <c r="H33" s="22" t="s">
        <v>34</v>
      </c>
    </row>
    <row r="34" spans="1:8" s="10" customFormat="1" ht="20.100000000000001" customHeight="1" thickBot="1">
      <c r="A34" s="32" t="s">
        <v>114</v>
      </c>
      <c r="B34" s="22">
        <v>120</v>
      </c>
      <c r="C34" s="22" t="s">
        <v>23</v>
      </c>
      <c r="D34" s="23" t="s">
        <v>91</v>
      </c>
      <c r="E34" s="23">
        <f>K2</f>
        <v>8</v>
      </c>
      <c r="F34" s="23" t="s">
        <v>93</v>
      </c>
      <c r="G34" s="30">
        <f t="shared" si="4"/>
        <v>0.96</v>
      </c>
      <c r="H34" s="22" t="s">
        <v>35</v>
      </c>
    </row>
    <row r="35" spans="1:8" s="10" customFormat="1" ht="20.100000000000001" customHeight="1" thickBot="1">
      <c r="A35" s="32" t="s">
        <v>114</v>
      </c>
      <c r="B35" s="22">
        <v>175</v>
      </c>
      <c r="C35" s="22" t="s">
        <v>36</v>
      </c>
      <c r="D35" s="23" t="s">
        <v>91</v>
      </c>
      <c r="E35" s="23">
        <f>K2</f>
        <v>8</v>
      </c>
      <c r="F35" s="23" t="s">
        <v>93</v>
      </c>
      <c r="G35" s="30">
        <f t="shared" si="4"/>
        <v>1.4</v>
      </c>
      <c r="H35" s="22" t="s">
        <v>34</v>
      </c>
    </row>
    <row r="36" spans="1:8" ht="20.100000000000001" customHeight="1" thickBot="1">
      <c r="A36" s="45" t="s">
        <v>116</v>
      </c>
      <c r="B36" s="46"/>
      <c r="C36" s="46"/>
      <c r="D36" s="46"/>
      <c r="E36" s="46"/>
      <c r="F36" s="46"/>
      <c r="G36" s="46"/>
      <c r="H36" s="47"/>
    </row>
    <row r="37" spans="1:8" ht="51.75" thickBot="1">
      <c r="A37" s="1" t="s">
        <v>89</v>
      </c>
      <c r="B37" s="1" t="s">
        <v>42</v>
      </c>
      <c r="C37" s="1" t="str">
        <f>+C2</f>
        <v>Unité de mesure</v>
      </c>
      <c r="D37" s="2" t="s">
        <v>91</v>
      </c>
      <c r="E37" s="1" t="s">
        <v>40</v>
      </c>
      <c r="F37" s="2" t="s">
        <v>93</v>
      </c>
      <c r="G37" s="3" t="s">
        <v>43</v>
      </c>
      <c r="H37" s="12" t="str">
        <f>+H2</f>
        <v>Unité de mesure</v>
      </c>
    </row>
    <row r="38" spans="1:8" s="10" customFormat="1" ht="20.100000000000001" customHeight="1" thickBot="1">
      <c r="A38" s="32" t="s">
        <v>117</v>
      </c>
      <c r="B38" s="22">
        <v>150</v>
      </c>
      <c r="C38" s="22" t="s">
        <v>23</v>
      </c>
      <c r="D38" s="23" t="s">
        <v>91</v>
      </c>
      <c r="E38" s="23">
        <f>K2</f>
        <v>8</v>
      </c>
      <c r="F38" s="23" t="s">
        <v>93</v>
      </c>
      <c r="G38" s="30">
        <f>+B38*E38/1000</f>
        <v>1.2</v>
      </c>
      <c r="H38" s="22" t="s">
        <v>35</v>
      </c>
    </row>
    <row r="39" spans="1:8" s="10" customFormat="1" ht="20.100000000000001" customHeight="1" thickBot="1">
      <c r="A39" s="32" t="s">
        <v>117</v>
      </c>
      <c r="B39" s="22">
        <v>175</v>
      </c>
      <c r="C39" s="22" t="s">
        <v>36</v>
      </c>
      <c r="D39" s="23" t="s">
        <v>91</v>
      </c>
      <c r="E39" s="23">
        <f>K2</f>
        <v>8</v>
      </c>
      <c r="F39" s="23" t="s">
        <v>93</v>
      </c>
      <c r="G39" s="30">
        <f>+B39*E39/1000</f>
        <v>1.4</v>
      </c>
      <c r="H39" s="22" t="s">
        <v>34</v>
      </c>
    </row>
    <row r="40" spans="1:8" ht="5.0999999999999996" customHeight="1" thickBot="1">
      <c r="A40" s="16"/>
      <c r="B40" s="17"/>
      <c r="D40" s="18"/>
      <c r="E40" s="19"/>
      <c r="F40" s="18"/>
      <c r="G40" s="20"/>
      <c r="H40" s="17"/>
    </row>
    <row r="41" spans="1:8" ht="20.100000000000001" customHeight="1" thickBot="1">
      <c r="A41" s="45" t="s">
        <v>118</v>
      </c>
      <c r="B41" s="46"/>
      <c r="C41" s="46"/>
      <c r="D41" s="46"/>
      <c r="E41" s="46"/>
      <c r="F41" s="46"/>
      <c r="G41" s="46"/>
      <c r="H41" s="47"/>
    </row>
    <row r="42" spans="1:8" ht="51.75" thickBot="1">
      <c r="A42" s="1" t="s">
        <v>89</v>
      </c>
      <c r="B42" s="1" t="s">
        <v>42</v>
      </c>
      <c r="C42" s="1" t="str">
        <f>+C2</f>
        <v>Unité de mesure</v>
      </c>
      <c r="D42" s="8" t="s">
        <v>91</v>
      </c>
      <c r="E42" s="1" t="s">
        <v>40</v>
      </c>
      <c r="F42" s="2" t="s">
        <v>93</v>
      </c>
      <c r="G42" s="3" t="s">
        <v>43</v>
      </c>
      <c r="H42" s="12" t="str">
        <f>+H2</f>
        <v>Unité de mesure</v>
      </c>
    </row>
    <row r="43" spans="1:8" s="10" customFormat="1" ht="20.100000000000001" customHeight="1" thickBot="1">
      <c r="A43" s="32" t="s">
        <v>121</v>
      </c>
      <c r="B43" s="22">
        <v>50</v>
      </c>
      <c r="C43" s="22" t="s">
        <v>23</v>
      </c>
      <c r="D43" s="23" t="s">
        <v>91</v>
      </c>
      <c r="E43" s="23">
        <f>K2</f>
        <v>8</v>
      </c>
      <c r="F43" s="23" t="s">
        <v>93</v>
      </c>
      <c r="G43" s="30">
        <f>+B43*E43/1000</f>
        <v>0.4</v>
      </c>
      <c r="H43" s="22" t="s">
        <v>35</v>
      </c>
    </row>
    <row r="44" spans="1:8" s="10" customFormat="1" ht="20.100000000000001" customHeight="1" thickBot="1">
      <c r="A44" s="32" t="s">
        <v>120</v>
      </c>
      <c r="B44" s="22">
        <v>60</v>
      </c>
      <c r="C44" s="22" t="s">
        <v>23</v>
      </c>
      <c r="D44" s="23" t="s">
        <v>91</v>
      </c>
      <c r="E44" s="23">
        <f>K2</f>
        <v>8</v>
      </c>
      <c r="F44" s="23" t="s">
        <v>93</v>
      </c>
      <c r="G44" s="30">
        <f>+B44*E44/1000</f>
        <v>0.48</v>
      </c>
      <c r="H44" s="22" t="s">
        <v>35</v>
      </c>
    </row>
    <row r="45" spans="1:8" s="10" customFormat="1" ht="20.100000000000001" customHeight="1" thickBot="1">
      <c r="A45" s="32" t="s">
        <v>120</v>
      </c>
      <c r="B45" s="22">
        <v>80</v>
      </c>
      <c r="C45" s="22" t="s">
        <v>36</v>
      </c>
      <c r="D45" s="23" t="s">
        <v>91</v>
      </c>
      <c r="E45" s="23">
        <f>K2</f>
        <v>8</v>
      </c>
      <c r="F45" s="23" t="s">
        <v>93</v>
      </c>
      <c r="G45" s="30">
        <f>+B45*E45/1000</f>
        <v>0.64</v>
      </c>
      <c r="H45" s="22" t="s">
        <v>34</v>
      </c>
    </row>
    <row r="46" spans="1:8" s="10" customFormat="1" ht="20.100000000000001" customHeight="1" thickBot="1">
      <c r="A46" s="32" t="s">
        <v>25</v>
      </c>
      <c r="B46" s="22">
        <v>60</v>
      </c>
      <c r="C46" s="22" t="s">
        <v>23</v>
      </c>
      <c r="D46" s="23" t="s">
        <v>91</v>
      </c>
      <c r="E46" s="23">
        <f>K2</f>
        <v>8</v>
      </c>
      <c r="F46" s="23" t="s">
        <v>93</v>
      </c>
      <c r="G46" s="30">
        <f>+B46*E46/1000</f>
        <v>0.48</v>
      </c>
      <c r="H46" s="22" t="s">
        <v>35</v>
      </c>
    </row>
    <row r="47" spans="1:8" s="10" customFormat="1" ht="20.100000000000001" customHeight="1" thickBot="1">
      <c r="A47" s="32" t="s">
        <v>25</v>
      </c>
      <c r="B47" s="22">
        <v>1.2</v>
      </c>
      <c r="C47" s="22" t="s">
        <v>22</v>
      </c>
      <c r="D47" s="23" t="s">
        <v>91</v>
      </c>
      <c r="E47" s="23">
        <f>K2</f>
        <v>8</v>
      </c>
      <c r="F47" s="23" t="s">
        <v>93</v>
      </c>
      <c r="G47" s="30">
        <f t="shared" ref="G47:G49" si="5">+B47*E47</f>
        <v>9.6</v>
      </c>
      <c r="H47" s="22" t="str">
        <f t="shared" ref="H47:H49" si="6">+C47</f>
        <v xml:space="preserve">Unité </v>
      </c>
    </row>
    <row r="48" spans="1:8" s="10" customFormat="1" ht="20.100000000000001" customHeight="1" thickBot="1">
      <c r="A48" s="32" t="s">
        <v>24</v>
      </c>
      <c r="B48" s="22">
        <v>60</v>
      </c>
      <c r="C48" s="22" t="s">
        <v>23</v>
      </c>
      <c r="D48" s="23" t="s">
        <v>91</v>
      </c>
      <c r="E48" s="23">
        <f>K2</f>
        <v>8</v>
      </c>
      <c r="F48" s="23" t="s">
        <v>93</v>
      </c>
      <c r="G48" s="30">
        <f>+B48*E48/1000</f>
        <v>0.48</v>
      </c>
      <c r="H48" s="22" t="s">
        <v>35</v>
      </c>
    </row>
    <row r="49" spans="1:8" s="10" customFormat="1" ht="20.100000000000001" customHeight="1" thickBot="1">
      <c r="A49" s="32" t="s">
        <v>24</v>
      </c>
      <c r="B49" s="22">
        <v>0.6</v>
      </c>
      <c r="C49" s="22" t="s">
        <v>22</v>
      </c>
      <c r="D49" s="23" t="s">
        <v>91</v>
      </c>
      <c r="E49" s="23">
        <f>K2</f>
        <v>8</v>
      </c>
      <c r="F49" s="23" t="s">
        <v>93</v>
      </c>
      <c r="G49" s="30">
        <f t="shared" si="5"/>
        <v>4.8</v>
      </c>
      <c r="H49" s="22" t="str">
        <f t="shared" si="6"/>
        <v xml:space="preserve">Unité </v>
      </c>
    </row>
    <row r="50" spans="1:8" s="10" customFormat="1" ht="32.25" thickBot="1">
      <c r="A50" s="32" t="s">
        <v>119</v>
      </c>
      <c r="B50" s="22">
        <v>60</v>
      </c>
      <c r="C50" s="22" t="s">
        <v>23</v>
      </c>
      <c r="D50" s="23" t="s">
        <v>91</v>
      </c>
      <c r="E50" s="23">
        <f>K2</f>
        <v>8</v>
      </c>
      <c r="F50" s="23" t="s">
        <v>93</v>
      </c>
      <c r="G50" s="30">
        <f>+B50*E50/1000</f>
        <v>0.48</v>
      </c>
      <c r="H50" s="22" t="s">
        <v>35</v>
      </c>
    </row>
    <row r="51" spans="1:8" ht="5.0999999999999996" customHeight="1" thickBot="1">
      <c r="A51" s="6"/>
    </row>
    <row r="52" spans="1:8" ht="20.100000000000001" customHeight="1" thickBot="1">
      <c r="A52" s="45" t="s">
        <v>122</v>
      </c>
      <c r="B52" s="46"/>
      <c r="C52" s="46"/>
      <c r="D52" s="46"/>
      <c r="E52" s="46"/>
      <c r="F52" s="46"/>
      <c r="G52" s="46"/>
      <c r="H52" s="47"/>
    </row>
    <row r="53" spans="1:8" ht="51.75" thickBot="1">
      <c r="A53" s="1" t="s">
        <v>89</v>
      </c>
      <c r="B53" s="1" t="s">
        <v>42</v>
      </c>
      <c r="C53" s="1" t="str">
        <f>+C2</f>
        <v>Unité de mesure</v>
      </c>
      <c r="D53" s="2" t="s">
        <v>91</v>
      </c>
      <c r="E53" s="1" t="s">
        <v>40</v>
      </c>
      <c r="F53" s="2" t="s">
        <v>93</v>
      </c>
      <c r="G53" s="3" t="s">
        <v>43</v>
      </c>
      <c r="H53" s="12" t="str">
        <f>+H2</f>
        <v>Unité de mesure</v>
      </c>
    </row>
    <row r="54" spans="1:8" s="10" customFormat="1" ht="18.95" customHeight="1" thickBot="1">
      <c r="A54" s="32" t="s">
        <v>127</v>
      </c>
      <c r="B54" s="22">
        <v>50</v>
      </c>
      <c r="C54" s="22" t="s">
        <v>23</v>
      </c>
      <c r="D54" s="23" t="s">
        <v>91</v>
      </c>
      <c r="E54" s="23">
        <f>K2</f>
        <v>8</v>
      </c>
      <c r="F54" s="23" t="s">
        <v>93</v>
      </c>
      <c r="G54" s="30">
        <f t="shared" ref="G54:G75" si="7">+B54*E54/1000</f>
        <v>0.4</v>
      </c>
      <c r="H54" s="22" t="s">
        <v>35</v>
      </c>
    </row>
    <row r="55" spans="1:8" s="10" customFormat="1" ht="18.95" customHeight="1" thickBot="1">
      <c r="A55" s="32" t="s">
        <v>127</v>
      </c>
      <c r="B55" s="22">
        <v>80</v>
      </c>
      <c r="C55" s="22" t="s">
        <v>36</v>
      </c>
      <c r="D55" s="23" t="s">
        <v>91</v>
      </c>
      <c r="E55" s="23">
        <f>K2</f>
        <v>8</v>
      </c>
      <c r="F55" s="23" t="s">
        <v>93</v>
      </c>
      <c r="G55" s="30">
        <f t="shared" si="7"/>
        <v>0.64</v>
      </c>
      <c r="H55" s="22" t="s">
        <v>34</v>
      </c>
    </row>
    <row r="56" spans="1:8" s="10" customFormat="1" ht="18.95" customHeight="1" thickBot="1">
      <c r="A56" s="32" t="s">
        <v>126</v>
      </c>
      <c r="B56" s="22">
        <v>70</v>
      </c>
      <c r="C56" s="22" t="s">
        <v>23</v>
      </c>
      <c r="D56" s="23" t="s">
        <v>91</v>
      </c>
      <c r="E56" s="23">
        <f>K2</f>
        <v>8</v>
      </c>
      <c r="F56" s="23" t="s">
        <v>93</v>
      </c>
      <c r="G56" s="30">
        <f t="shared" si="7"/>
        <v>0.56000000000000005</v>
      </c>
      <c r="H56" s="22" t="s">
        <v>35</v>
      </c>
    </row>
    <row r="57" spans="1:8" s="10" customFormat="1" ht="18.95" customHeight="1" thickBot="1">
      <c r="A57" s="32" t="s">
        <v>126</v>
      </c>
      <c r="B57" s="22">
        <v>90</v>
      </c>
      <c r="C57" s="22" t="s">
        <v>36</v>
      </c>
      <c r="D57" s="23" t="s">
        <v>91</v>
      </c>
      <c r="E57" s="23">
        <f>K2</f>
        <v>8</v>
      </c>
      <c r="F57" s="23" t="s">
        <v>93</v>
      </c>
      <c r="G57" s="30">
        <f t="shared" si="7"/>
        <v>0.72</v>
      </c>
      <c r="H57" s="22" t="s">
        <v>34</v>
      </c>
    </row>
    <row r="58" spans="1:8" s="10" customFormat="1" ht="18.95" customHeight="1" thickBot="1">
      <c r="A58" s="32" t="s">
        <v>128</v>
      </c>
      <c r="B58" s="22">
        <v>70</v>
      </c>
      <c r="C58" s="22" t="s">
        <v>23</v>
      </c>
      <c r="D58" s="23" t="s">
        <v>91</v>
      </c>
      <c r="E58" s="23">
        <f>K2</f>
        <v>8</v>
      </c>
      <c r="F58" s="23" t="s">
        <v>93</v>
      </c>
      <c r="G58" s="30">
        <f t="shared" si="7"/>
        <v>0.56000000000000005</v>
      </c>
      <c r="H58" s="22" t="s">
        <v>35</v>
      </c>
    </row>
    <row r="59" spans="1:8" s="10" customFormat="1" ht="18.95" customHeight="1" thickBot="1">
      <c r="A59" s="32" t="s">
        <v>128</v>
      </c>
      <c r="B59" s="22">
        <v>80</v>
      </c>
      <c r="C59" s="22" t="s">
        <v>36</v>
      </c>
      <c r="D59" s="23" t="s">
        <v>91</v>
      </c>
      <c r="E59" s="23">
        <f>K2</f>
        <v>8</v>
      </c>
      <c r="F59" s="23" t="s">
        <v>93</v>
      </c>
      <c r="G59" s="30">
        <f t="shared" si="7"/>
        <v>0.64</v>
      </c>
      <c r="H59" s="22" t="s">
        <v>34</v>
      </c>
    </row>
    <row r="60" spans="1:8" s="10" customFormat="1" ht="18.95" customHeight="1" thickBot="1">
      <c r="A60" s="32" t="s">
        <v>130</v>
      </c>
      <c r="B60" s="22">
        <v>60</v>
      </c>
      <c r="C60" s="22" t="s">
        <v>23</v>
      </c>
      <c r="D60" s="23" t="s">
        <v>91</v>
      </c>
      <c r="E60" s="23">
        <f>K2</f>
        <v>8</v>
      </c>
      <c r="F60" s="23" t="s">
        <v>93</v>
      </c>
      <c r="G60" s="30">
        <f t="shared" si="7"/>
        <v>0.48</v>
      </c>
      <c r="H60" s="22" t="s">
        <v>35</v>
      </c>
    </row>
    <row r="61" spans="1:8" s="10" customFormat="1" ht="18.95" customHeight="1" thickBot="1">
      <c r="A61" s="32" t="s">
        <v>129</v>
      </c>
      <c r="B61" s="22">
        <v>50</v>
      </c>
      <c r="C61" s="22" t="s">
        <v>23</v>
      </c>
      <c r="D61" s="23" t="s">
        <v>91</v>
      </c>
      <c r="E61" s="23">
        <f>K2</f>
        <v>8</v>
      </c>
      <c r="F61" s="23" t="s">
        <v>93</v>
      </c>
      <c r="G61" s="30">
        <f t="shared" si="7"/>
        <v>0.4</v>
      </c>
      <c r="H61" s="22" t="s">
        <v>35</v>
      </c>
    </row>
    <row r="62" spans="1:8" s="10" customFormat="1" ht="18.95" customHeight="1" thickBot="1">
      <c r="A62" s="32" t="s">
        <v>28</v>
      </c>
      <c r="B62" s="22">
        <v>50</v>
      </c>
      <c r="C62" s="22" t="s">
        <v>23</v>
      </c>
      <c r="D62" s="23" t="s">
        <v>91</v>
      </c>
      <c r="E62" s="23">
        <f>K2</f>
        <v>8</v>
      </c>
      <c r="F62" s="23" t="s">
        <v>93</v>
      </c>
      <c r="G62" s="30">
        <f t="shared" si="7"/>
        <v>0.4</v>
      </c>
      <c r="H62" s="22" t="s">
        <v>35</v>
      </c>
    </row>
    <row r="63" spans="1:8" s="10" customFormat="1" ht="18.95" customHeight="1" thickBot="1">
      <c r="A63" s="32" t="s">
        <v>28</v>
      </c>
      <c r="B63" s="22">
        <v>60</v>
      </c>
      <c r="C63" s="22" t="s">
        <v>36</v>
      </c>
      <c r="D63" s="23" t="s">
        <v>91</v>
      </c>
      <c r="E63" s="23">
        <f>K2</f>
        <v>8</v>
      </c>
      <c r="F63" s="23" t="s">
        <v>93</v>
      </c>
      <c r="G63" s="30">
        <f t="shared" si="7"/>
        <v>0.48</v>
      </c>
      <c r="H63" s="22" t="s">
        <v>34</v>
      </c>
    </row>
    <row r="64" spans="1:8" s="10" customFormat="1" ht="18.95" customHeight="1" thickBot="1">
      <c r="A64" s="32" t="s">
        <v>120</v>
      </c>
      <c r="B64" s="22">
        <v>60</v>
      </c>
      <c r="C64" s="22" t="s">
        <v>23</v>
      </c>
      <c r="D64" s="23" t="s">
        <v>91</v>
      </c>
      <c r="E64" s="23">
        <f>K2</f>
        <v>8</v>
      </c>
      <c r="F64" s="23" t="s">
        <v>93</v>
      </c>
      <c r="G64" s="30">
        <f t="shared" si="7"/>
        <v>0.48</v>
      </c>
      <c r="H64" s="22" t="s">
        <v>35</v>
      </c>
    </row>
    <row r="65" spans="1:8" s="10" customFormat="1" ht="18.95" customHeight="1" thickBot="1">
      <c r="A65" s="32" t="s">
        <v>120</v>
      </c>
      <c r="B65" s="22">
        <v>80</v>
      </c>
      <c r="C65" s="22" t="s">
        <v>36</v>
      </c>
      <c r="D65" s="23" t="s">
        <v>91</v>
      </c>
      <c r="E65" s="23">
        <f>K2</f>
        <v>8</v>
      </c>
      <c r="F65" s="23" t="s">
        <v>93</v>
      </c>
      <c r="G65" s="30">
        <f t="shared" si="7"/>
        <v>0.64</v>
      </c>
      <c r="H65" s="22" t="s">
        <v>34</v>
      </c>
    </row>
    <row r="66" spans="1:8" s="10" customFormat="1" ht="18.95" customHeight="1" thickBot="1">
      <c r="A66" s="32" t="s">
        <v>27</v>
      </c>
      <c r="B66" s="22">
        <v>70</v>
      </c>
      <c r="C66" s="22" t="s">
        <v>23</v>
      </c>
      <c r="D66" s="23" t="s">
        <v>91</v>
      </c>
      <c r="E66" s="23">
        <f>K2</f>
        <v>8</v>
      </c>
      <c r="F66" s="23" t="s">
        <v>93</v>
      </c>
      <c r="G66" s="30">
        <f t="shared" si="7"/>
        <v>0.56000000000000005</v>
      </c>
      <c r="H66" s="22" t="s">
        <v>35</v>
      </c>
    </row>
    <row r="67" spans="1:8" s="10" customFormat="1" ht="18.95" customHeight="1" thickBot="1">
      <c r="A67" s="32" t="s">
        <v>27</v>
      </c>
      <c r="B67" s="22">
        <v>80</v>
      </c>
      <c r="C67" s="22" t="s">
        <v>36</v>
      </c>
      <c r="D67" s="23" t="s">
        <v>91</v>
      </c>
      <c r="E67" s="23">
        <f>K2</f>
        <v>8</v>
      </c>
      <c r="F67" s="23" t="s">
        <v>93</v>
      </c>
      <c r="G67" s="30">
        <f t="shared" si="7"/>
        <v>0.64</v>
      </c>
      <c r="H67" s="22" t="s">
        <v>34</v>
      </c>
    </row>
    <row r="68" spans="1:8" s="10" customFormat="1" ht="18.95" customHeight="1" thickBot="1">
      <c r="A68" s="32" t="s">
        <v>123</v>
      </c>
      <c r="B68" s="22">
        <v>70</v>
      </c>
      <c r="C68" s="22" t="s">
        <v>23</v>
      </c>
      <c r="D68" s="23" t="s">
        <v>91</v>
      </c>
      <c r="E68" s="23">
        <f>K2</f>
        <v>8</v>
      </c>
      <c r="F68" s="23" t="s">
        <v>93</v>
      </c>
      <c r="G68" s="30">
        <f t="shared" si="7"/>
        <v>0.56000000000000005</v>
      </c>
      <c r="H68" s="22" t="s">
        <v>35</v>
      </c>
    </row>
    <row r="69" spans="1:8" s="10" customFormat="1" ht="18.95" customHeight="1" thickBot="1">
      <c r="A69" s="32" t="s">
        <v>123</v>
      </c>
      <c r="B69" s="22">
        <v>90</v>
      </c>
      <c r="C69" s="22" t="s">
        <v>36</v>
      </c>
      <c r="D69" s="23" t="s">
        <v>91</v>
      </c>
      <c r="E69" s="23">
        <f>K2</f>
        <v>8</v>
      </c>
      <c r="F69" s="23" t="s">
        <v>93</v>
      </c>
      <c r="G69" s="30">
        <f t="shared" si="7"/>
        <v>0.72</v>
      </c>
      <c r="H69" s="22" t="s">
        <v>34</v>
      </c>
    </row>
    <row r="70" spans="1:8" s="10" customFormat="1" ht="18.95" customHeight="1" thickBot="1">
      <c r="A70" s="32" t="s">
        <v>26</v>
      </c>
      <c r="B70" s="22">
        <v>50</v>
      </c>
      <c r="C70" s="22" t="s">
        <v>23</v>
      </c>
      <c r="D70" s="23" t="s">
        <v>91</v>
      </c>
      <c r="E70" s="23">
        <f>K2</f>
        <v>8</v>
      </c>
      <c r="F70" s="23" t="s">
        <v>93</v>
      </c>
      <c r="G70" s="30">
        <f t="shared" si="7"/>
        <v>0.4</v>
      </c>
      <c r="H70" s="22" t="s">
        <v>35</v>
      </c>
    </row>
    <row r="71" spans="1:8" s="10" customFormat="1" ht="18.95" customHeight="1" thickBot="1">
      <c r="A71" s="32" t="s">
        <v>26</v>
      </c>
      <c r="B71" s="22">
        <v>60</v>
      </c>
      <c r="C71" s="22" t="s">
        <v>36</v>
      </c>
      <c r="D71" s="23" t="s">
        <v>91</v>
      </c>
      <c r="E71" s="23">
        <f>K2</f>
        <v>8</v>
      </c>
      <c r="F71" s="23" t="s">
        <v>93</v>
      </c>
      <c r="G71" s="30">
        <f t="shared" si="7"/>
        <v>0.48</v>
      </c>
      <c r="H71" s="22" t="s">
        <v>34</v>
      </c>
    </row>
    <row r="72" spans="1:8" s="10" customFormat="1" ht="18.95" customHeight="1" thickBot="1">
      <c r="A72" s="32" t="s">
        <v>124</v>
      </c>
      <c r="B72" s="22">
        <v>60</v>
      </c>
      <c r="C72" s="22" t="s">
        <v>23</v>
      </c>
      <c r="D72" s="23" t="s">
        <v>91</v>
      </c>
      <c r="E72" s="23">
        <f>K2</f>
        <v>8</v>
      </c>
      <c r="F72" s="23" t="s">
        <v>93</v>
      </c>
      <c r="G72" s="30">
        <f t="shared" si="7"/>
        <v>0.48</v>
      </c>
      <c r="H72" s="22" t="s">
        <v>35</v>
      </c>
    </row>
    <row r="73" spans="1:8" s="10" customFormat="1" ht="18.95" customHeight="1" thickBot="1">
      <c r="A73" s="32" t="s">
        <v>124</v>
      </c>
      <c r="B73" s="22">
        <v>80</v>
      </c>
      <c r="C73" s="22" t="s">
        <v>36</v>
      </c>
      <c r="D73" s="23" t="s">
        <v>91</v>
      </c>
      <c r="E73" s="23">
        <f>K2</f>
        <v>8</v>
      </c>
      <c r="F73" s="23" t="s">
        <v>93</v>
      </c>
      <c r="G73" s="30">
        <f t="shared" si="7"/>
        <v>0.64</v>
      </c>
      <c r="H73" s="22" t="s">
        <v>34</v>
      </c>
    </row>
    <row r="74" spans="1:8" s="10" customFormat="1" ht="18.95" customHeight="1" thickBot="1">
      <c r="A74" s="32" t="s">
        <v>125</v>
      </c>
      <c r="B74" s="22">
        <v>70</v>
      </c>
      <c r="C74" s="22" t="s">
        <v>23</v>
      </c>
      <c r="D74" s="23" t="s">
        <v>91</v>
      </c>
      <c r="E74" s="23">
        <f>K2</f>
        <v>8</v>
      </c>
      <c r="F74" s="23" t="s">
        <v>93</v>
      </c>
      <c r="G74" s="30">
        <f t="shared" si="7"/>
        <v>0.56000000000000005</v>
      </c>
      <c r="H74" s="22" t="s">
        <v>35</v>
      </c>
    </row>
    <row r="75" spans="1:8" s="10" customFormat="1" ht="18.95" customHeight="1" thickBot="1">
      <c r="A75" s="32" t="s">
        <v>125</v>
      </c>
      <c r="B75" s="22">
        <v>100</v>
      </c>
      <c r="C75" s="22" t="s">
        <v>36</v>
      </c>
      <c r="D75" s="23" t="s">
        <v>91</v>
      </c>
      <c r="E75" s="23">
        <f>K2</f>
        <v>8</v>
      </c>
      <c r="F75" s="23" t="s">
        <v>93</v>
      </c>
      <c r="G75" s="30">
        <f t="shared" si="7"/>
        <v>0.8</v>
      </c>
      <c r="H75" s="22" t="s">
        <v>34</v>
      </c>
    </row>
    <row r="76" spans="1:8" ht="20.100000000000001" customHeight="1" thickBot="1">
      <c r="A76" s="45" t="s">
        <v>131</v>
      </c>
      <c r="B76" s="46"/>
      <c r="C76" s="46"/>
      <c r="D76" s="46"/>
      <c r="E76" s="46"/>
      <c r="F76" s="46"/>
      <c r="G76" s="46"/>
      <c r="H76" s="47"/>
    </row>
    <row r="77" spans="1:8" ht="16.5" thickBot="1">
      <c r="A77" s="45" t="s">
        <v>0</v>
      </c>
      <c r="B77" s="46"/>
      <c r="C77" s="46"/>
      <c r="D77" s="46"/>
      <c r="E77" s="46"/>
      <c r="F77" s="46"/>
      <c r="G77" s="46"/>
      <c r="H77" s="47"/>
    </row>
    <row r="78" spans="1:8" ht="51.75" thickBot="1">
      <c r="A78" s="1" t="s">
        <v>89</v>
      </c>
      <c r="B78" s="1" t="s">
        <v>1</v>
      </c>
      <c r="C78" s="1" t="str">
        <f>+C2</f>
        <v>Unité de mesure</v>
      </c>
      <c r="D78" s="2" t="s">
        <v>91</v>
      </c>
      <c r="E78" s="1" t="s">
        <v>40</v>
      </c>
      <c r="F78" s="2" t="s">
        <v>93</v>
      </c>
      <c r="G78" s="3" t="s">
        <v>43</v>
      </c>
      <c r="H78" s="12" t="str">
        <f>+H2</f>
        <v>Unité de mesure</v>
      </c>
    </row>
    <row r="79" spans="1:8" s="10" customFormat="1" ht="19.5" customHeight="1" thickBot="1">
      <c r="A79" s="32" t="s">
        <v>134</v>
      </c>
      <c r="B79" s="22">
        <v>190</v>
      </c>
      <c r="C79" s="22" t="s">
        <v>23</v>
      </c>
      <c r="D79" s="23" t="s">
        <v>91</v>
      </c>
      <c r="E79" s="23">
        <f>K2</f>
        <v>8</v>
      </c>
      <c r="F79" s="23" t="s">
        <v>93</v>
      </c>
      <c r="G79" s="30">
        <f t="shared" ref="G79:G98" si="8">+B79*E79/1000</f>
        <v>1.52</v>
      </c>
      <c r="H79" s="22" t="s">
        <v>35</v>
      </c>
    </row>
    <row r="80" spans="1:8" s="10" customFormat="1" ht="19.5" customHeight="1" thickBot="1">
      <c r="A80" s="32" t="s">
        <v>134</v>
      </c>
      <c r="B80" s="22">
        <v>340</v>
      </c>
      <c r="C80" s="22" t="s">
        <v>36</v>
      </c>
      <c r="D80" s="23" t="s">
        <v>91</v>
      </c>
      <c r="E80" s="23">
        <f>K2</f>
        <v>8</v>
      </c>
      <c r="F80" s="23" t="s">
        <v>93</v>
      </c>
      <c r="G80" s="30">
        <f t="shared" si="8"/>
        <v>2.72</v>
      </c>
      <c r="H80" s="22" t="s">
        <v>34</v>
      </c>
    </row>
    <row r="81" spans="1:8" s="10" customFormat="1" ht="19.5" customHeight="1" thickBot="1">
      <c r="A81" s="32" t="s">
        <v>135</v>
      </c>
      <c r="B81" s="22">
        <v>170</v>
      </c>
      <c r="C81" s="22" t="s">
        <v>23</v>
      </c>
      <c r="D81" s="23" t="s">
        <v>91</v>
      </c>
      <c r="E81" s="23">
        <f>K2</f>
        <v>8</v>
      </c>
      <c r="F81" s="23" t="s">
        <v>93</v>
      </c>
      <c r="G81" s="30">
        <f t="shared" si="8"/>
        <v>1.36</v>
      </c>
      <c r="H81" s="22" t="s">
        <v>35</v>
      </c>
    </row>
    <row r="82" spans="1:8" s="10" customFormat="1" ht="19.5" customHeight="1" thickBot="1">
      <c r="A82" s="32" t="s">
        <v>135</v>
      </c>
      <c r="B82" s="22">
        <v>300</v>
      </c>
      <c r="C82" s="22" t="s">
        <v>36</v>
      </c>
      <c r="D82" s="23" t="s">
        <v>91</v>
      </c>
      <c r="E82" s="23">
        <f>K2</f>
        <v>8</v>
      </c>
      <c r="F82" s="23" t="s">
        <v>93</v>
      </c>
      <c r="G82" s="30">
        <f t="shared" si="8"/>
        <v>2.4</v>
      </c>
      <c r="H82" s="22" t="s">
        <v>34</v>
      </c>
    </row>
    <row r="83" spans="1:8" s="10" customFormat="1" ht="19.5" customHeight="1" thickBot="1">
      <c r="A83" s="32" t="s">
        <v>136</v>
      </c>
      <c r="B83" s="22">
        <v>80</v>
      </c>
      <c r="C83" s="22" t="s">
        <v>23</v>
      </c>
      <c r="D83" s="23" t="s">
        <v>91</v>
      </c>
      <c r="E83" s="23">
        <f>K2</f>
        <v>8</v>
      </c>
      <c r="F83" s="23" t="s">
        <v>93</v>
      </c>
      <c r="G83" s="30">
        <f t="shared" si="8"/>
        <v>0.64</v>
      </c>
      <c r="H83" s="22" t="s">
        <v>35</v>
      </c>
    </row>
    <row r="84" spans="1:8" s="10" customFormat="1" ht="19.5" customHeight="1" thickBot="1">
      <c r="A84" s="32" t="s">
        <v>136</v>
      </c>
      <c r="B84" s="22">
        <v>250</v>
      </c>
      <c r="C84" s="22" t="s">
        <v>36</v>
      </c>
      <c r="D84" s="23" t="s">
        <v>91</v>
      </c>
      <c r="E84" s="23">
        <f>K2</f>
        <v>8</v>
      </c>
      <c r="F84" s="23" t="s">
        <v>93</v>
      </c>
      <c r="G84" s="30">
        <f t="shared" si="8"/>
        <v>2</v>
      </c>
      <c r="H84" s="22" t="s">
        <v>34</v>
      </c>
    </row>
    <row r="85" spans="1:8" s="10" customFormat="1" ht="19.5" customHeight="1" thickBot="1">
      <c r="A85" s="32" t="s">
        <v>137</v>
      </c>
      <c r="B85" s="22">
        <v>120</v>
      </c>
      <c r="C85" s="22" t="s">
        <v>23</v>
      </c>
      <c r="D85" s="23" t="s">
        <v>91</v>
      </c>
      <c r="E85" s="23">
        <f>K2</f>
        <v>8</v>
      </c>
      <c r="F85" s="23" t="s">
        <v>93</v>
      </c>
      <c r="G85" s="30">
        <f t="shared" si="8"/>
        <v>0.96</v>
      </c>
      <c r="H85" s="22" t="s">
        <v>35</v>
      </c>
    </row>
    <row r="86" spans="1:8" s="10" customFormat="1" ht="19.5" customHeight="1" thickBot="1">
      <c r="A86" s="32" t="s">
        <v>137</v>
      </c>
      <c r="B86" s="22">
        <v>220</v>
      </c>
      <c r="C86" s="22" t="s">
        <v>36</v>
      </c>
      <c r="D86" s="23" t="s">
        <v>91</v>
      </c>
      <c r="E86" s="23">
        <f>K2</f>
        <v>8</v>
      </c>
      <c r="F86" s="23" t="s">
        <v>93</v>
      </c>
      <c r="G86" s="30">
        <f t="shared" si="8"/>
        <v>1.76</v>
      </c>
      <c r="H86" s="22" t="s">
        <v>34</v>
      </c>
    </row>
    <row r="87" spans="1:8" s="10" customFormat="1" ht="19.5" customHeight="1" thickBot="1">
      <c r="A87" s="32" t="s">
        <v>138</v>
      </c>
      <c r="B87" s="22">
        <v>140</v>
      </c>
      <c r="C87" s="22" t="s">
        <v>23</v>
      </c>
      <c r="D87" s="23" t="s">
        <v>91</v>
      </c>
      <c r="E87" s="23">
        <f>K2</f>
        <v>8</v>
      </c>
      <c r="F87" s="23" t="s">
        <v>93</v>
      </c>
      <c r="G87" s="30">
        <f t="shared" si="8"/>
        <v>1.1200000000000001</v>
      </c>
      <c r="H87" s="22" t="s">
        <v>35</v>
      </c>
    </row>
    <row r="88" spans="1:8" s="10" customFormat="1" ht="19.5" customHeight="1" thickBot="1">
      <c r="A88" s="32" t="s">
        <v>138</v>
      </c>
      <c r="B88" s="22">
        <v>280</v>
      </c>
      <c r="C88" s="22" t="s">
        <v>36</v>
      </c>
      <c r="D88" s="23" t="s">
        <v>91</v>
      </c>
      <c r="E88" s="23">
        <f>K2</f>
        <v>8</v>
      </c>
      <c r="F88" s="23" t="s">
        <v>93</v>
      </c>
      <c r="G88" s="30">
        <f t="shared" si="8"/>
        <v>2.2400000000000002</v>
      </c>
      <c r="H88" s="22" t="s">
        <v>34</v>
      </c>
    </row>
    <row r="89" spans="1:8" s="10" customFormat="1" ht="19.5" customHeight="1" thickBot="1">
      <c r="A89" s="32" t="s">
        <v>139</v>
      </c>
      <c r="B89" s="22">
        <v>160</v>
      </c>
      <c r="C89" s="22" t="s">
        <v>23</v>
      </c>
      <c r="D89" s="23" t="s">
        <v>91</v>
      </c>
      <c r="E89" s="23">
        <f>K2</f>
        <v>8</v>
      </c>
      <c r="F89" s="23" t="s">
        <v>93</v>
      </c>
      <c r="G89" s="30">
        <f t="shared" si="8"/>
        <v>1.28</v>
      </c>
      <c r="H89" s="22" t="s">
        <v>35</v>
      </c>
    </row>
    <row r="90" spans="1:8" s="10" customFormat="1" ht="19.5" customHeight="1" thickBot="1">
      <c r="A90" s="32" t="s">
        <v>139</v>
      </c>
      <c r="B90" s="22">
        <v>250</v>
      </c>
      <c r="C90" s="22" t="s">
        <v>36</v>
      </c>
      <c r="D90" s="23" t="s">
        <v>91</v>
      </c>
      <c r="E90" s="23">
        <f>K2</f>
        <v>8</v>
      </c>
      <c r="F90" s="23" t="s">
        <v>93</v>
      </c>
      <c r="G90" s="30">
        <f t="shared" si="8"/>
        <v>2</v>
      </c>
      <c r="H90" s="22" t="s">
        <v>34</v>
      </c>
    </row>
    <row r="91" spans="1:8" s="10" customFormat="1" ht="19.5" customHeight="1" thickBot="1">
      <c r="A91" s="32" t="s">
        <v>140</v>
      </c>
      <c r="B91" s="22">
        <v>200</v>
      </c>
      <c r="C91" s="22" t="s">
        <v>23</v>
      </c>
      <c r="D91" s="23" t="s">
        <v>91</v>
      </c>
      <c r="E91" s="23">
        <f>K2</f>
        <v>8</v>
      </c>
      <c r="F91" s="23" t="s">
        <v>93</v>
      </c>
      <c r="G91" s="30">
        <f t="shared" si="8"/>
        <v>1.6</v>
      </c>
      <c r="H91" s="22" t="s">
        <v>35</v>
      </c>
    </row>
    <row r="92" spans="1:8" s="10" customFormat="1" ht="19.5" customHeight="1" thickBot="1">
      <c r="A92" s="32" t="s">
        <v>140</v>
      </c>
      <c r="B92" s="22">
        <v>500</v>
      </c>
      <c r="C92" s="22" t="s">
        <v>36</v>
      </c>
      <c r="D92" s="23" t="s">
        <v>91</v>
      </c>
      <c r="E92" s="23">
        <f>K2</f>
        <v>8</v>
      </c>
      <c r="F92" s="23" t="s">
        <v>93</v>
      </c>
      <c r="G92" s="30">
        <f t="shared" si="8"/>
        <v>4</v>
      </c>
      <c r="H92" s="22" t="s">
        <v>34</v>
      </c>
    </row>
    <row r="93" spans="1:8" s="10" customFormat="1" ht="19.5" customHeight="1" thickBot="1">
      <c r="A93" s="32" t="s">
        <v>44</v>
      </c>
      <c r="B93" s="22">
        <v>100</v>
      </c>
      <c r="C93" s="22" t="s">
        <v>23</v>
      </c>
      <c r="D93" s="23" t="s">
        <v>91</v>
      </c>
      <c r="E93" s="23">
        <f>K2</f>
        <v>8</v>
      </c>
      <c r="F93" s="23" t="s">
        <v>93</v>
      </c>
      <c r="G93" s="30">
        <f t="shared" si="8"/>
        <v>0.8</v>
      </c>
      <c r="H93" s="22" t="s">
        <v>35</v>
      </c>
    </row>
    <row r="94" spans="1:8" s="10" customFormat="1" ht="19.5" customHeight="1" thickBot="1">
      <c r="A94" s="32" t="s">
        <v>44</v>
      </c>
      <c r="B94" s="22">
        <v>280</v>
      </c>
      <c r="C94" s="22" t="s">
        <v>36</v>
      </c>
      <c r="D94" s="23" t="s">
        <v>91</v>
      </c>
      <c r="E94" s="23">
        <f>K2</f>
        <v>8</v>
      </c>
      <c r="F94" s="23" t="s">
        <v>93</v>
      </c>
      <c r="G94" s="30">
        <f t="shared" si="8"/>
        <v>2.2400000000000002</v>
      </c>
      <c r="H94" s="22" t="s">
        <v>34</v>
      </c>
    </row>
    <row r="95" spans="1:8" s="10" customFormat="1" ht="19.5" customHeight="1" thickBot="1">
      <c r="A95" s="32" t="s">
        <v>45</v>
      </c>
      <c r="B95" s="22">
        <v>100</v>
      </c>
      <c r="C95" s="22" t="s">
        <v>23</v>
      </c>
      <c r="D95" s="23" t="s">
        <v>91</v>
      </c>
      <c r="E95" s="23">
        <f>K2</f>
        <v>8</v>
      </c>
      <c r="F95" s="23" t="s">
        <v>93</v>
      </c>
      <c r="G95" s="30">
        <f t="shared" si="8"/>
        <v>0.8</v>
      </c>
      <c r="H95" s="22" t="s">
        <v>35</v>
      </c>
    </row>
    <row r="96" spans="1:8" s="10" customFormat="1" ht="19.5" customHeight="1" thickBot="1">
      <c r="A96" s="32" t="s">
        <v>45</v>
      </c>
      <c r="B96" s="22">
        <v>250</v>
      </c>
      <c r="C96" s="22" t="s">
        <v>36</v>
      </c>
      <c r="D96" s="23" t="s">
        <v>91</v>
      </c>
      <c r="E96" s="23">
        <f>K2</f>
        <v>8</v>
      </c>
      <c r="F96" s="23" t="s">
        <v>93</v>
      </c>
      <c r="G96" s="30">
        <f t="shared" si="8"/>
        <v>2</v>
      </c>
      <c r="H96" s="22" t="s">
        <v>34</v>
      </c>
    </row>
    <row r="97" spans="1:8" s="10" customFormat="1" ht="19.5" customHeight="1" thickBot="1">
      <c r="A97" s="32" t="s">
        <v>141</v>
      </c>
      <c r="B97" s="22">
        <v>150</v>
      </c>
      <c r="C97" s="22" t="s">
        <v>23</v>
      </c>
      <c r="D97" s="23" t="s">
        <v>91</v>
      </c>
      <c r="E97" s="23">
        <f>K2</f>
        <v>8</v>
      </c>
      <c r="F97" s="23" t="s">
        <v>93</v>
      </c>
      <c r="G97" s="30">
        <f t="shared" si="8"/>
        <v>1.2</v>
      </c>
      <c r="H97" s="22" t="s">
        <v>35</v>
      </c>
    </row>
    <row r="98" spans="1:8" s="10" customFormat="1" ht="19.5" customHeight="1" thickBot="1">
      <c r="A98" s="32" t="s">
        <v>141</v>
      </c>
      <c r="B98" s="22">
        <v>250</v>
      </c>
      <c r="C98" s="22" t="s">
        <v>36</v>
      </c>
      <c r="D98" s="23" t="s">
        <v>91</v>
      </c>
      <c r="E98" s="23">
        <f>K2</f>
        <v>8</v>
      </c>
      <c r="F98" s="23" t="s">
        <v>93</v>
      </c>
      <c r="G98" s="30">
        <f t="shared" si="8"/>
        <v>2</v>
      </c>
      <c r="H98" s="22" t="s">
        <v>34</v>
      </c>
    </row>
    <row r="99" spans="1:8" s="10" customFormat="1" ht="19.5" customHeight="1" thickBot="1">
      <c r="A99" s="32" t="s">
        <v>141</v>
      </c>
      <c r="B99" s="22">
        <v>8</v>
      </c>
      <c r="C99" s="22" t="s">
        <v>22</v>
      </c>
      <c r="D99" s="23" t="s">
        <v>91</v>
      </c>
      <c r="E99" s="23">
        <f>K2</f>
        <v>8</v>
      </c>
      <c r="F99" s="23" t="s">
        <v>93</v>
      </c>
      <c r="G99" s="24">
        <f>+B99*E99</f>
        <v>64</v>
      </c>
      <c r="H99" s="22" t="str">
        <f t="shared" ref="H99" si="9">+C99</f>
        <v xml:space="preserve">Unité </v>
      </c>
    </row>
    <row r="100" spans="1:8" s="10" customFormat="1" ht="19.5" customHeight="1" thickBot="1">
      <c r="A100" s="32" t="s">
        <v>46</v>
      </c>
      <c r="B100" s="22">
        <v>150</v>
      </c>
      <c r="C100" s="22" t="s">
        <v>23</v>
      </c>
      <c r="D100" s="23" t="s">
        <v>91</v>
      </c>
      <c r="E100" s="23">
        <f>K2</f>
        <v>8</v>
      </c>
      <c r="F100" s="23" t="s">
        <v>93</v>
      </c>
      <c r="G100" s="30">
        <f t="shared" ref="G100:G117" si="10">+B100*E100/1000</f>
        <v>1.2</v>
      </c>
      <c r="H100" s="22" t="s">
        <v>35</v>
      </c>
    </row>
    <row r="101" spans="1:8" s="10" customFormat="1" ht="19.5" customHeight="1" thickBot="1">
      <c r="A101" s="32" t="s">
        <v>46</v>
      </c>
      <c r="B101" s="22">
        <v>320</v>
      </c>
      <c r="C101" s="22" t="s">
        <v>36</v>
      </c>
      <c r="D101" s="23" t="s">
        <v>91</v>
      </c>
      <c r="E101" s="23">
        <f>K2</f>
        <v>8</v>
      </c>
      <c r="F101" s="23" t="s">
        <v>93</v>
      </c>
      <c r="G101" s="30">
        <f t="shared" si="10"/>
        <v>2.56</v>
      </c>
      <c r="H101" s="22" t="s">
        <v>34</v>
      </c>
    </row>
    <row r="102" spans="1:8" s="10" customFormat="1" ht="19.5" customHeight="1" thickBot="1">
      <c r="A102" s="32" t="s">
        <v>48</v>
      </c>
      <c r="B102" s="22">
        <v>100</v>
      </c>
      <c r="C102" s="22" t="s">
        <v>23</v>
      </c>
      <c r="D102" s="23" t="s">
        <v>91</v>
      </c>
      <c r="E102" s="23">
        <f>K2</f>
        <v>8</v>
      </c>
      <c r="F102" s="23" t="s">
        <v>93</v>
      </c>
      <c r="G102" s="30">
        <f t="shared" si="10"/>
        <v>0.8</v>
      </c>
      <c r="H102" s="22" t="s">
        <v>35</v>
      </c>
    </row>
    <row r="103" spans="1:8" s="10" customFormat="1" ht="19.5" customHeight="1" thickBot="1">
      <c r="A103" s="32" t="s">
        <v>48</v>
      </c>
      <c r="B103" s="22">
        <v>250</v>
      </c>
      <c r="C103" s="22" t="s">
        <v>36</v>
      </c>
      <c r="D103" s="23" t="s">
        <v>91</v>
      </c>
      <c r="E103" s="23">
        <f>K2</f>
        <v>8</v>
      </c>
      <c r="F103" s="23" t="s">
        <v>93</v>
      </c>
      <c r="G103" s="30">
        <f t="shared" si="10"/>
        <v>2</v>
      </c>
      <c r="H103" s="22" t="s">
        <v>34</v>
      </c>
    </row>
    <row r="104" spans="1:8" s="10" customFormat="1" ht="19.5" customHeight="1" thickBot="1">
      <c r="A104" s="32" t="s">
        <v>47</v>
      </c>
      <c r="B104" s="22">
        <v>120</v>
      </c>
      <c r="C104" s="22" t="s">
        <v>23</v>
      </c>
      <c r="D104" s="23" t="s">
        <v>91</v>
      </c>
      <c r="E104" s="23">
        <f>K2</f>
        <v>8</v>
      </c>
      <c r="F104" s="23" t="s">
        <v>93</v>
      </c>
      <c r="G104" s="30">
        <f t="shared" si="10"/>
        <v>0.96</v>
      </c>
      <c r="H104" s="22" t="s">
        <v>35</v>
      </c>
    </row>
    <row r="105" spans="1:8" s="10" customFormat="1" ht="19.5" customHeight="1" thickBot="1">
      <c r="A105" s="32" t="s">
        <v>47</v>
      </c>
      <c r="B105" s="22">
        <v>250</v>
      </c>
      <c r="C105" s="22" t="s">
        <v>36</v>
      </c>
      <c r="D105" s="23" t="s">
        <v>91</v>
      </c>
      <c r="E105" s="23">
        <f>K2</f>
        <v>8</v>
      </c>
      <c r="F105" s="23" t="s">
        <v>93</v>
      </c>
      <c r="G105" s="30">
        <f t="shared" si="10"/>
        <v>2</v>
      </c>
      <c r="H105" s="22" t="s">
        <v>34</v>
      </c>
    </row>
    <row r="106" spans="1:8" s="10" customFormat="1" ht="19.5" customHeight="1" thickBot="1">
      <c r="A106" s="32" t="s">
        <v>49</v>
      </c>
      <c r="B106" s="22">
        <v>150</v>
      </c>
      <c r="C106" s="22" t="s">
        <v>23</v>
      </c>
      <c r="D106" s="23" t="s">
        <v>91</v>
      </c>
      <c r="E106" s="23">
        <f>K2</f>
        <v>8</v>
      </c>
      <c r="F106" s="23" t="s">
        <v>93</v>
      </c>
      <c r="G106" s="30">
        <f t="shared" si="10"/>
        <v>1.2</v>
      </c>
      <c r="H106" s="22" t="s">
        <v>35</v>
      </c>
    </row>
    <row r="107" spans="1:8" s="10" customFormat="1" ht="19.5" customHeight="1" thickBot="1">
      <c r="A107" s="32" t="s">
        <v>49</v>
      </c>
      <c r="B107" s="22">
        <v>280</v>
      </c>
      <c r="C107" s="22" t="s">
        <v>36</v>
      </c>
      <c r="D107" s="23" t="s">
        <v>91</v>
      </c>
      <c r="E107" s="23">
        <f>K2</f>
        <v>8</v>
      </c>
      <c r="F107" s="23" t="s">
        <v>93</v>
      </c>
      <c r="G107" s="30">
        <f t="shared" si="10"/>
        <v>2.2400000000000002</v>
      </c>
      <c r="H107" s="22" t="s">
        <v>34</v>
      </c>
    </row>
    <row r="108" spans="1:8" s="10" customFormat="1" ht="19.5" customHeight="1" thickBot="1">
      <c r="A108" s="32" t="s">
        <v>50</v>
      </c>
      <c r="B108" s="22">
        <v>140</v>
      </c>
      <c r="C108" s="22" t="s">
        <v>23</v>
      </c>
      <c r="D108" s="23" t="s">
        <v>91</v>
      </c>
      <c r="E108" s="23">
        <f>K2</f>
        <v>8</v>
      </c>
      <c r="F108" s="23" t="s">
        <v>93</v>
      </c>
      <c r="G108" s="30">
        <f t="shared" si="10"/>
        <v>1.1200000000000001</v>
      </c>
      <c r="H108" s="22" t="s">
        <v>35</v>
      </c>
    </row>
    <row r="109" spans="1:8" s="10" customFormat="1" ht="19.5" customHeight="1" thickBot="1">
      <c r="A109" s="32" t="s">
        <v>50</v>
      </c>
      <c r="B109" s="22">
        <v>250</v>
      </c>
      <c r="C109" s="22" t="s">
        <v>36</v>
      </c>
      <c r="D109" s="23" t="s">
        <v>91</v>
      </c>
      <c r="E109" s="23">
        <f>K2</f>
        <v>8</v>
      </c>
      <c r="F109" s="23" t="s">
        <v>93</v>
      </c>
      <c r="G109" s="30">
        <f t="shared" si="10"/>
        <v>2</v>
      </c>
      <c r="H109" s="22" t="s">
        <v>34</v>
      </c>
    </row>
    <row r="110" spans="1:8" s="10" customFormat="1" ht="19.5" customHeight="1" thickBot="1">
      <c r="A110" s="32" t="s">
        <v>51</v>
      </c>
      <c r="B110" s="22">
        <v>90</v>
      </c>
      <c r="C110" s="22" t="s">
        <v>23</v>
      </c>
      <c r="D110" s="23" t="s">
        <v>91</v>
      </c>
      <c r="E110" s="23">
        <f>K2</f>
        <v>8</v>
      </c>
      <c r="F110" s="23" t="s">
        <v>93</v>
      </c>
      <c r="G110" s="30">
        <f t="shared" si="10"/>
        <v>0.72</v>
      </c>
      <c r="H110" s="22" t="s">
        <v>35</v>
      </c>
    </row>
    <row r="111" spans="1:8" s="10" customFormat="1" ht="19.5" customHeight="1" thickBot="1">
      <c r="A111" s="32" t="s">
        <v>51</v>
      </c>
      <c r="B111" s="22">
        <v>340</v>
      </c>
      <c r="C111" s="22" t="s">
        <v>36</v>
      </c>
      <c r="D111" s="23" t="s">
        <v>91</v>
      </c>
      <c r="E111" s="23">
        <f>K2</f>
        <v>8</v>
      </c>
      <c r="F111" s="23" t="s">
        <v>93</v>
      </c>
      <c r="G111" s="30">
        <f>+B111*E111/1000</f>
        <v>2.72</v>
      </c>
      <c r="H111" s="22" t="s">
        <v>34</v>
      </c>
    </row>
    <row r="112" spans="1:8" s="10" customFormat="1" ht="19.5" customHeight="1" thickBot="1">
      <c r="A112" s="32" t="s">
        <v>52</v>
      </c>
      <c r="B112" s="22">
        <v>160</v>
      </c>
      <c r="C112" s="22" t="s">
        <v>36</v>
      </c>
      <c r="D112" s="23" t="s">
        <v>91</v>
      </c>
      <c r="E112" s="23">
        <f>K2</f>
        <v>8</v>
      </c>
      <c r="F112" s="23" t="s">
        <v>93</v>
      </c>
      <c r="G112" s="30">
        <f t="shared" si="10"/>
        <v>1.28</v>
      </c>
      <c r="H112" s="22" t="s">
        <v>34</v>
      </c>
    </row>
    <row r="113" spans="1:8" s="10" customFormat="1" ht="19.5" customHeight="1" thickBot="1">
      <c r="A113" s="32" t="s">
        <v>52</v>
      </c>
      <c r="B113" s="22">
        <v>280</v>
      </c>
      <c r="C113" s="22" t="s">
        <v>23</v>
      </c>
      <c r="D113" s="23" t="s">
        <v>91</v>
      </c>
      <c r="E113" s="23">
        <f>K2</f>
        <v>8</v>
      </c>
      <c r="F113" s="23" t="s">
        <v>93</v>
      </c>
      <c r="G113" s="30">
        <f t="shared" si="10"/>
        <v>2.2400000000000002</v>
      </c>
      <c r="H113" s="22" t="s">
        <v>35</v>
      </c>
    </row>
    <row r="114" spans="1:8" s="10" customFormat="1" ht="19.5" customHeight="1" thickBot="1">
      <c r="A114" s="32" t="s">
        <v>53</v>
      </c>
      <c r="B114" s="22">
        <v>180</v>
      </c>
      <c r="C114" s="22" t="s">
        <v>23</v>
      </c>
      <c r="D114" s="23" t="s">
        <v>91</v>
      </c>
      <c r="E114" s="23">
        <f>K2</f>
        <v>8</v>
      </c>
      <c r="F114" s="23" t="s">
        <v>93</v>
      </c>
      <c r="G114" s="30">
        <f t="shared" si="10"/>
        <v>1.44</v>
      </c>
      <c r="H114" s="22" t="s">
        <v>35</v>
      </c>
    </row>
    <row r="115" spans="1:8" s="10" customFormat="1" ht="19.5" customHeight="1" thickBot="1">
      <c r="A115" s="32" t="s">
        <v>53</v>
      </c>
      <c r="B115" s="22">
        <v>280</v>
      </c>
      <c r="C115" s="22" t="s">
        <v>36</v>
      </c>
      <c r="D115" s="23" t="s">
        <v>91</v>
      </c>
      <c r="E115" s="23">
        <f>K2</f>
        <v>8</v>
      </c>
      <c r="F115" s="23" t="s">
        <v>93</v>
      </c>
      <c r="G115" s="30">
        <f t="shared" si="10"/>
        <v>2.2400000000000002</v>
      </c>
      <c r="H115" s="22" t="s">
        <v>34</v>
      </c>
    </row>
    <row r="116" spans="1:8" s="10" customFormat="1" ht="19.5" customHeight="1" thickBot="1">
      <c r="A116" s="32" t="s">
        <v>54</v>
      </c>
      <c r="B116" s="22">
        <v>160</v>
      </c>
      <c r="C116" s="22" t="s">
        <v>23</v>
      </c>
      <c r="D116" s="23" t="s">
        <v>91</v>
      </c>
      <c r="E116" s="23">
        <f>K2</f>
        <v>8</v>
      </c>
      <c r="F116" s="23" t="s">
        <v>93</v>
      </c>
      <c r="G116" s="30">
        <f t="shared" si="10"/>
        <v>1.28</v>
      </c>
      <c r="H116" s="22" t="s">
        <v>35</v>
      </c>
    </row>
    <row r="117" spans="1:8" s="10" customFormat="1" ht="19.5" customHeight="1" thickBot="1">
      <c r="A117" s="32" t="s">
        <v>54</v>
      </c>
      <c r="B117" s="22">
        <v>250</v>
      </c>
      <c r="C117" s="22" t="s">
        <v>36</v>
      </c>
      <c r="D117" s="23" t="s">
        <v>91</v>
      </c>
      <c r="E117" s="23">
        <f>K2</f>
        <v>8</v>
      </c>
      <c r="F117" s="23" t="s">
        <v>93</v>
      </c>
      <c r="G117" s="30">
        <f t="shared" si="10"/>
        <v>2</v>
      </c>
      <c r="H117" s="22" t="s">
        <v>34</v>
      </c>
    </row>
    <row r="118" spans="1:8" ht="19.5" customHeight="1" thickBot="1">
      <c r="A118" s="45" t="s">
        <v>131</v>
      </c>
      <c r="B118" s="46"/>
      <c r="C118" s="46"/>
      <c r="D118" s="46"/>
      <c r="E118" s="46"/>
      <c r="F118" s="46"/>
      <c r="G118" s="46"/>
      <c r="H118" s="47"/>
    </row>
    <row r="119" spans="1:8" ht="19.5" customHeight="1" thickBot="1">
      <c r="A119" s="52" t="s">
        <v>2</v>
      </c>
      <c r="B119" s="53"/>
      <c r="C119" s="53"/>
      <c r="D119" s="53"/>
      <c r="E119" s="53"/>
      <c r="F119" s="53"/>
      <c r="G119" s="53"/>
      <c r="H119" s="54"/>
    </row>
    <row r="120" spans="1:8" ht="51.75" thickBot="1">
      <c r="A120" s="1" t="s">
        <v>89</v>
      </c>
      <c r="B120" s="1" t="s">
        <v>1</v>
      </c>
      <c r="C120" s="1"/>
      <c r="D120" s="2" t="s">
        <v>91</v>
      </c>
      <c r="E120" s="1" t="s">
        <v>40</v>
      </c>
      <c r="F120" s="2" t="s">
        <v>93</v>
      </c>
      <c r="G120" s="3" t="s">
        <v>43</v>
      </c>
      <c r="H120" s="12" t="str">
        <f>+$H$2</f>
        <v>Unité de mesure</v>
      </c>
    </row>
    <row r="121" spans="1:8" s="10" customFormat="1" ht="18.95" customHeight="1" thickBot="1">
      <c r="A121" s="32" t="s">
        <v>55</v>
      </c>
      <c r="B121" s="22">
        <v>140</v>
      </c>
      <c r="C121" s="22" t="s">
        <v>23</v>
      </c>
      <c r="D121" s="23" t="s">
        <v>91</v>
      </c>
      <c r="E121" s="23">
        <f>K2</f>
        <v>8</v>
      </c>
      <c r="F121" s="23" t="s">
        <v>93</v>
      </c>
      <c r="G121" s="30">
        <f t="shared" ref="G121:G160" si="11">+B121*E121/1000</f>
        <v>1.1200000000000001</v>
      </c>
      <c r="H121" s="22" t="s">
        <v>35</v>
      </c>
    </row>
    <row r="122" spans="1:8" s="10" customFormat="1" ht="18.95" customHeight="1" thickBot="1">
      <c r="A122" s="32" t="s">
        <v>55</v>
      </c>
      <c r="B122" s="22">
        <v>250</v>
      </c>
      <c r="C122" s="22" t="s">
        <v>36</v>
      </c>
      <c r="D122" s="23" t="s">
        <v>91</v>
      </c>
      <c r="E122" s="23">
        <f>K2</f>
        <v>8</v>
      </c>
      <c r="F122" s="23" t="s">
        <v>93</v>
      </c>
      <c r="G122" s="30">
        <f t="shared" si="11"/>
        <v>2</v>
      </c>
      <c r="H122" s="22" t="s">
        <v>34</v>
      </c>
    </row>
    <row r="123" spans="1:8" s="10" customFormat="1" ht="18.95" customHeight="1" thickBot="1">
      <c r="A123" s="32" t="s">
        <v>56</v>
      </c>
      <c r="B123" s="22">
        <v>80</v>
      </c>
      <c r="C123" s="22" t="s">
        <v>23</v>
      </c>
      <c r="D123" s="23" t="s">
        <v>91</v>
      </c>
      <c r="E123" s="23">
        <f>K2</f>
        <v>8</v>
      </c>
      <c r="F123" s="23" t="s">
        <v>93</v>
      </c>
      <c r="G123" s="30">
        <f t="shared" si="11"/>
        <v>0.64</v>
      </c>
      <c r="H123" s="22" t="s">
        <v>35</v>
      </c>
    </row>
    <row r="124" spans="1:8" s="10" customFormat="1" ht="18.95" customHeight="1" thickBot="1">
      <c r="A124" s="32" t="s">
        <v>56</v>
      </c>
      <c r="B124" s="22">
        <v>250</v>
      </c>
      <c r="C124" s="22" t="s">
        <v>36</v>
      </c>
      <c r="D124" s="23" t="s">
        <v>91</v>
      </c>
      <c r="E124" s="23">
        <f>K2</f>
        <v>8</v>
      </c>
      <c r="F124" s="23" t="s">
        <v>93</v>
      </c>
      <c r="G124" s="30">
        <f t="shared" si="11"/>
        <v>2</v>
      </c>
      <c r="H124" s="22" t="s">
        <v>34</v>
      </c>
    </row>
    <row r="125" spans="1:8" s="10" customFormat="1" ht="18.95" customHeight="1" thickBot="1">
      <c r="A125" s="32" t="s">
        <v>57</v>
      </c>
      <c r="B125" s="22">
        <v>140</v>
      </c>
      <c r="C125" s="22" t="s">
        <v>23</v>
      </c>
      <c r="D125" s="23" t="s">
        <v>91</v>
      </c>
      <c r="E125" s="23">
        <f>K2</f>
        <v>8</v>
      </c>
      <c r="F125" s="23" t="s">
        <v>93</v>
      </c>
      <c r="G125" s="30">
        <f t="shared" si="11"/>
        <v>1.1200000000000001</v>
      </c>
      <c r="H125" s="22" t="s">
        <v>35</v>
      </c>
    </row>
    <row r="126" spans="1:8" s="10" customFormat="1" ht="18.95" customHeight="1" thickBot="1">
      <c r="A126" s="32" t="s">
        <v>57</v>
      </c>
      <c r="B126" s="22">
        <v>250</v>
      </c>
      <c r="C126" s="22" t="s">
        <v>36</v>
      </c>
      <c r="D126" s="23" t="s">
        <v>91</v>
      </c>
      <c r="E126" s="23">
        <f>K2</f>
        <v>8</v>
      </c>
      <c r="F126" s="23" t="s">
        <v>93</v>
      </c>
      <c r="G126" s="30">
        <f t="shared" si="11"/>
        <v>2</v>
      </c>
      <c r="H126" s="22" t="s">
        <v>34</v>
      </c>
    </row>
    <row r="127" spans="1:8" s="10" customFormat="1" ht="18.95" customHeight="1" thickBot="1">
      <c r="A127" s="32" t="s">
        <v>58</v>
      </c>
      <c r="B127" s="22">
        <v>120</v>
      </c>
      <c r="C127" s="22" t="s">
        <v>23</v>
      </c>
      <c r="D127" s="23" t="s">
        <v>91</v>
      </c>
      <c r="E127" s="23">
        <f>K2</f>
        <v>8</v>
      </c>
      <c r="F127" s="23" t="s">
        <v>93</v>
      </c>
      <c r="G127" s="30">
        <f t="shared" si="11"/>
        <v>0.96</v>
      </c>
      <c r="H127" s="22" t="s">
        <v>35</v>
      </c>
    </row>
    <row r="128" spans="1:8" s="10" customFormat="1" ht="18.95" customHeight="1" thickBot="1">
      <c r="A128" s="32" t="s">
        <v>58</v>
      </c>
      <c r="B128" s="22">
        <v>250</v>
      </c>
      <c r="C128" s="22" t="s">
        <v>36</v>
      </c>
      <c r="D128" s="23" t="s">
        <v>91</v>
      </c>
      <c r="E128" s="23">
        <f>K2</f>
        <v>8</v>
      </c>
      <c r="F128" s="23" t="s">
        <v>93</v>
      </c>
      <c r="G128" s="30">
        <f t="shared" si="11"/>
        <v>2</v>
      </c>
      <c r="H128" s="22" t="s">
        <v>34</v>
      </c>
    </row>
    <row r="129" spans="1:8" s="10" customFormat="1" ht="18.95" customHeight="1" thickBot="1">
      <c r="A129" s="32" t="s">
        <v>59</v>
      </c>
      <c r="B129" s="22">
        <v>160</v>
      </c>
      <c r="C129" s="22" t="s">
        <v>23</v>
      </c>
      <c r="D129" s="23" t="s">
        <v>91</v>
      </c>
      <c r="E129" s="23">
        <f>K2</f>
        <v>8</v>
      </c>
      <c r="F129" s="23" t="s">
        <v>93</v>
      </c>
      <c r="G129" s="30">
        <f t="shared" si="11"/>
        <v>1.28</v>
      </c>
      <c r="H129" s="22" t="s">
        <v>35</v>
      </c>
    </row>
    <row r="130" spans="1:8" s="10" customFormat="1" ht="18.95" customHeight="1" thickBot="1">
      <c r="A130" s="32" t="s">
        <v>59</v>
      </c>
      <c r="B130" s="22">
        <v>250</v>
      </c>
      <c r="C130" s="22" t="s">
        <v>36</v>
      </c>
      <c r="D130" s="23" t="s">
        <v>91</v>
      </c>
      <c r="E130" s="23">
        <f>K2</f>
        <v>8</v>
      </c>
      <c r="F130" s="23" t="s">
        <v>93</v>
      </c>
      <c r="G130" s="30">
        <f t="shared" si="11"/>
        <v>2</v>
      </c>
      <c r="H130" s="22" t="s">
        <v>34</v>
      </c>
    </row>
    <row r="131" spans="1:8" s="10" customFormat="1" ht="18.95" customHeight="1" thickBot="1">
      <c r="A131" s="32" t="s">
        <v>60</v>
      </c>
      <c r="B131" s="22">
        <v>100</v>
      </c>
      <c r="C131" s="22" t="s">
        <v>23</v>
      </c>
      <c r="D131" s="23" t="s">
        <v>91</v>
      </c>
      <c r="E131" s="23">
        <f>K2</f>
        <v>8</v>
      </c>
      <c r="F131" s="23" t="s">
        <v>93</v>
      </c>
      <c r="G131" s="30">
        <f t="shared" si="11"/>
        <v>0.8</v>
      </c>
      <c r="H131" s="22" t="s">
        <v>35</v>
      </c>
    </row>
    <row r="132" spans="1:8" s="10" customFormat="1" ht="18.95" customHeight="1" thickBot="1">
      <c r="A132" s="32" t="s">
        <v>60</v>
      </c>
      <c r="B132" s="22">
        <v>250</v>
      </c>
      <c r="C132" s="22" t="s">
        <v>36</v>
      </c>
      <c r="D132" s="23" t="s">
        <v>91</v>
      </c>
      <c r="E132" s="23">
        <f>K2</f>
        <v>8</v>
      </c>
      <c r="F132" s="23" t="s">
        <v>93</v>
      </c>
      <c r="G132" s="30">
        <f t="shared" si="11"/>
        <v>2</v>
      </c>
      <c r="H132" s="22" t="s">
        <v>34</v>
      </c>
    </row>
    <row r="133" spans="1:8" s="10" customFormat="1" ht="18.95" customHeight="1" thickBot="1">
      <c r="A133" s="32" t="s">
        <v>61</v>
      </c>
      <c r="B133" s="22">
        <v>80</v>
      </c>
      <c r="C133" s="22" t="s">
        <v>23</v>
      </c>
      <c r="D133" s="23" t="s">
        <v>91</v>
      </c>
      <c r="E133" s="23">
        <f>K2</f>
        <v>8</v>
      </c>
      <c r="F133" s="23" t="s">
        <v>93</v>
      </c>
      <c r="G133" s="30">
        <f t="shared" si="11"/>
        <v>0.64</v>
      </c>
      <c r="H133" s="22" t="s">
        <v>35</v>
      </c>
    </row>
    <row r="134" spans="1:8" s="10" customFormat="1" ht="18.95" customHeight="1" thickBot="1">
      <c r="A134" s="32" t="s">
        <v>61</v>
      </c>
      <c r="B134" s="22">
        <v>250</v>
      </c>
      <c r="C134" s="22" t="s">
        <v>36</v>
      </c>
      <c r="D134" s="23" t="s">
        <v>91</v>
      </c>
      <c r="E134" s="23">
        <f>K2</f>
        <v>8</v>
      </c>
      <c r="F134" s="23" t="s">
        <v>93</v>
      </c>
      <c r="G134" s="30">
        <f t="shared" si="11"/>
        <v>2</v>
      </c>
      <c r="H134" s="22" t="s">
        <v>34</v>
      </c>
    </row>
    <row r="135" spans="1:8" s="10" customFormat="1" ht="18.95" customHeight="1" thickBot="1">
      <c r="A135" s="32" t="s">
        <v>62</v>
      </c>
      <c r="B135" s="22">
        <v>100</v>
      </c>
      <c r="C135" s="22" t="s">
        <v>23</v>
      </c>
      <c r="D135" s="23" t="s">
        <v>91</v>
      </c>
      <c r="E135" s="23">
        <f>K2</f>
        <v>8</v>
      </c>
      <c r="F135" s="23" t="s">
        <v>93</v>
      </c>
      <c r="G135" s="30">
        <f t="shared" si="11"/>
        <v>0.8</v>
      </c>
      <c r="H135" s="22" t="s">
        <v>35</v>
      </c>
    </row>
    <row r="136" spans="1:8" s="10" customFormat="1" ht="18.95" customHeight="1" thickBot="1">
      <c r="A136" s="32" t="s">
        <v>62</v>
      </c>
      <c r="B136" s="22">
        <v>250</v>
      </c>
      <c r="C136" s="22" t="s">
        <v>36</v>
      </c>
      <c r="D136" s="23" t="s">
        <v>91</v>
      </c>
      <c r="E136" s="23">
        <f>K2</f>
        <v>8</v>
      </c>
      <c r="F136" s="23" t="s">
        <v>93</v>
      </c>
      <c r="G136" s="30">
        <f t="shared" si="11"/>
        <v>2</v>
      </c>
      <c r="H136" s="22" t="s">
        <v>34</v>
      </c>
    </row>
    <row r="137" spans="1:8" s="10" customFormat="1" ht="18.95" customHeight="1" thickBot="1">
      <c r="A137" s="32" t="s">
        <v>63</v>
      </c>
      <c r="B137" s="22">
        <v>120</v>
      </c>
      <c r="C137" s="22" t="s">
        <v>23</v>
      </c>
      <c r="D137" s="23" t="s">
        <v>91</v>
      </c>
      <c r="E137" s="23">
        <f>K2</f>
        <v>8</v>
      </c>
      <c r="F137" s="23" t="s">
        <v>93</v>
      </c>
      <c r="G137" s="30">
        <f t="shared" si="11"/>
        <v>0.96</v>
      </c>
      <c r="H137" s="22" t="s">
        <v>35</v>
      </c>
    </row>
    <row r="138" spans="1:8" s="10" customFormat="1" ht="18.95" customHeight="1" thickBot="1">
      <c r="A138" s="32" t="s">
        <v>63</v>
      </c>
      <c r="B138" s="22">
        <v>250</v>
      </c>
      <c r="C138" s="22" t="s">
        <v>36</v>
      </c>
      <c r="D138" s="23" t="s">
        <v>91</v>
      </c>
      <c r="E138" s="23">
        <f>K2</f>
        <v>8</v>
      </c>
      <c r="F138" s="23" t="s">
        <v>93</v>
      </c>
      <c r="G138" s="30">
        <f t="shared" si="11"/>
        <v>2</v>
      </c>
      <c r="H138" s="22" t="s">
        <v>34</v>
      </c>
    </row>
    <row r="139" spans="1:8" s="10" customFormat="1" ht="18.95" customHeight="1" thickBot="1">
      <c r="A139" s="32" t="s">
        <v>64</v>
      </c>
      <c r="B139" s="22">
        <v>120</v>
      </c>
      <c r="C139" s="22" t="s">
        <v>23</v>
      </c>
      <c r="D139" s="23" t="s">
        <v>91</v>
      </c>
      <c r="E139" s="23">
        <f>K2</f>
        <v>8</v>
      </c>
      <c r="F139" s="23" t="s">
        <v>93</v>
      </c>
      <c r="G139" s="30">
        <f t="shared" si="11"/>
        <v>0.96</v>
      </c>
      <c r="H139" s="22" t="s">
        <v>35</v>
      </c>
    </row>
    <row r="140" spans="1:8" s="10" customFormat="1" ht="18.95" customHeight="1" thickBot="1">
      <c r="A140" s="32" t="s">
        <v>64</v>
      </c>
      <c r="B140" s="22">
        <v>250</v>
      </c>
      <c r="C140" s="22" t="s">
        <v>36</v>
      </c>
      <c r="D140" s="23" t="s">
        <v>91</v>
      </c>
      <c r="E140" s="23">
        <f>K2</f>
        <v>8</v>
      </c>
      <c r="F140" s="23" t="s">
        <v>93</v>
      </c>
      <c r="G140" s="30">
        <f t="shared" si="11"/>
        <v>2</v>
      </c>
      <c r="H140" s="22" t="s">
        <v>34</v>
      </c>
    </row>
    <row r="141" spans="1:8" s="10" customFormat="1" ht="18.95" customHeight="1" thickBot="1">
      <c r="A141" s="32" t="s">
        <v>65</v>
      </c>
      <c r="B141" s="22">
        <v>60</v>
      </c>
      <c r="C141" s="22" t="s">
        <v>23</v>
      </c>
      <c r="D141" s="23" t="s">
        <v>91</v>
      </c>
      <c r="E141" s="23">
        <f>K2</f>
        <v>8</v>
      </c>
      <c r="F141" s="23" t="s">
        <v>93</v>
      </c>
      <c r="G141" s="30">
        <f t="shared" si="11"/>
        <v>0.48</v>
      </c>
      <c r="H141" s="22" t="s">
        <v>35</v>
      </c>
    </row>
    <row r="142" spans="1:8" s="10" customFormat="1" ht="18.95" customHeight="1" thickBot="1">
      <c r="A142" s="32" t="s">
        <v>65</v>
      </c>
      <c r="B142" s="22">
        <v>500</v>
      </c>
      <c r="C142" s="22" t="s">
        <v>36</v>
      </c>
      <c r="D142" s="23" t="s">
        <v>91</v>
      </c>
      <c r="E142" s="23">
        <f>K2</f>
        <v>8</v>
      </c>
      <c r="F142" s="23" t="s">
        <v>93</v>
      </c>
      <c r="G142" s="30">
        <f t="shared" si="11"/>
        <v>4</v>
      </c>
      <c r="H142" s="22" t="s">
        <v>34</v>
      </c>
    </row>
    <row r="143" spans="1:8" s="10" customFormat="1" ht="18.95" customHeight="1" thickBot="1">
      <c r="A143" s="32" t="s">
        <v>66</v>
      </c>
      <c r="B143" s="22">
        <v>100</v>
      </c>
      <c r="C143" s="22" t="s">
        <v>23</v>
      </c>
      <c r="D143" s="23" t="s">
        <v>91</v>
      </c>
      <c r="E143" s="23">
        <f>K2</f>
        <v>8</v>
      </c>
      <c r="F143" s="23" t="s">
        <v>93</v>
      </c>
      <c r="G143" s="30">
        <f t="shared" si="11"/>
        <v>0.8</v>
      </c>
      <c r="H143" s="22" t="s">
        <v>35</v>
      </c>
    </row>
    <row r="144" spans="1:8" s="10" customFormat="1" ht="18.95" customHeight="1" thickBot="1">
      <c r="A144" s="32" t="s">
        <v>66</v>
      </c>
      <c r="B144" s="22">
        <v>250</v>
      </c>
      <c r="C144" s="22" t="s">
        <v>36</v>
      </c>
      <c r="D144" s="23" t="s">
        <v>91</v>
      </c>
      <c r="E144" s="23">
        <f>K2</f>
        <v>8</v>
      </c>
      <c r="F144" s="23" t="s">
        <v>93</v>
      </c>
      <c r="G144" s="30">
        <f t="shared" si="11"/>
        <v>2</v>
      </c>
      <c r="H144" s="22" t="s">
        <v>34</v>
      </c>
    </row>
    <row r="145" spans="1:8" s="10" customFormat="1" ht="18.95" customHeight="1" thickBot="1">
      <c r="A145" s="32" t="s">
        <v>67</v>
      </c>
      <c r="B145" s="22">
        <v>120</v>
      </c>
      <c r="C145" s="22" t="s">
        <v>23</v>
      </c>
      <c r="D145" s="23" t="s">
        <v>91</v>
      </c>
      <c r="E145" s="23">
        <f>K2</f>
        <v>8</v>
      </c>
      <c r="F145" s="23" t="s">
        <v>93</v>
      </c>
      <c r="G145" s="30">
        <f t="shared" si="11"/>
        <v>0.96</v>
      </c>
      <c r="H145" s="22" t="s">
        <v>35</v>
      </c>
    </row>
    <row r="146" spans="1:8" s="10" customFormat="1" ht="18.95" customHeight="1" thickBot="1">
      <c r="A146" s="32" t="s">
        <v>67</v>
      </c>
      <c r="B146" s="22">
        <v>500</v>
      </c>
      <c r="C146" s="22" t="s">
        <v>36</v>
      </c>
      <c r="D146" s="23" t="s">
        <v>91</v>
      </c>
      <c r="E146" s="23">
        <f>K2</f>
        <v>8</v>
      </c>
      <c r="F146" s="23" t="s">
        <v>93</v>
      </c>
      <c r="G146" s="30">
        <f t="shared" si="11"/>
        <v>4</v>
      </c>
      <c r="H146" s="22" t="s">
        <v>34</v>
      </c>
    </row>
    <row r="147" spans="1:8" s="10" customFormat="1" ht="18.95" customHeight="1" thickBot="1">
      <c r="A147" s="32" t="s">
        <v>68</v>
      </c>
      <c r="B147" s="22">
        <v>140</v>
      </c>
      <c r="C147" s="22" t="s">
        <v>23</v>
      </c>
      <c r="D147" s="23" t="s">
        <v>91</v>
      </c>
      <c r="E147" s="23">
        <f>K2</f>
        <v>8</v>
      </c>
      <c r="F147" s="23" t="s">
        <v>93</v>
      </c>
      <c r="G147" s="30">
        <f t="shared" si="11"/>
        <v>1.1200000000000001</v>
      </c>
      <c r="H147" s="22" t="s">
        <v>35</v>
      </c>
    </row>
    <row r="148" spans="1:8" s="10" customFormat="1" ht="18.95" customHeight="1" thickBot="1">
      <c r="A148" s="32" t="s">
        <v>68</v>
      </c>
      <c r="B148" s="22">
        <v>250</v>
      </c>
      <c r="C148" s="22" t="s">
        <v>36</v>
      </c>
      <c r="D148" s="23" t="s">
        <v>91</v>
      </c>
      <c r="E148" s="23">
        <f>K2</f>
        <v>8</v>
      </c>
      <c r="F148" s="23" t="s">
        <v>93</v>
      </c>
      <c r="G148" s="30">
        <f t="shared" si="11"/>
        <v>2</v>
      </c>
      <c r="H148" s="22" t="s">
        <v>34</v>
      </c>
    </row>
    <row r="149" spans="1:8" s="10" customFormat="1" ht="18.95" customHeight="1" thickBot="1">
      <c r="A149" s="32" t="s">
        <v>69</v>
      </c>
      <c r="B149" s="22">
        <v>140</v>
      </c>
      <c r="C149" s="22" t="s">
        <v>23</v>
      </c>
      <c r="D149" s="23" t="s">
        <v>91</v>
      </c>
      <c r="E149" s="23">
        <f>K2</f>
        <v>8</v>
      </c>
      <c r="F149" s="23" t="s">
        <v>93</v>
      </c>
      <c r="G149" s="30">
        <f t="shared" si="11"/>
        <v>1.1200000000000001</v>
      </c>
      <c r="H149" s="22" t="s">
        <v>35</v>
      </c>
    </row>
    <row r="150" spans="1:8" s="10" customFormat="1" ht="18.95" customHeight="1" thickBot="1">
      <c r="A150" s="32" t="s">
        <v>69</v>
      </c>
      <c r="B150" s="22">
        <v>250</v>
      </c>
      <c r="C150" s="22" t="s">
        <v>36</v>
      </c>
      <c r="D150" s="23" t="s">
        <v>91</v>
      </c>
      <c r="E150" s="23">
        <f>K2</f>
        <v>8</v>
      </c>
      <c r="F150" s="23" t="s">
        <v>93</v>
      </c>
      <c r="G150" s="30">
        <f t="shared" si="11"/>
        <v>2</v>
      </c>
      <c r="H150" s="22" t="s">
        <v>34</v>
      </c>
    </row>
    <row r="151" spans="1:8" s="10" customFormat="1" ht="18.95" customHeight="1" thickBot="1">
      <c r="A151" s="32" t="s">
        <v>70</v>
      </c>
      <c r="B151" s="22">
        <v>60</v>
      </c>
      <c r="C151" s="22" t="s">
        <v>23</v>
      </c>
      <c r="D151" s="23" t="s">
        <v>91</v>
      </c>
      <c r="E151" s="23">
        <f>K2</f>
        <v>8</v>
      </c>
      <c r="F151" s="23" t="s">
        <v>93</v>
      </c>
      <c r="G151" s="30">
        <f t="shared" si="11"/>
        <v>0.48</v>
      </c>
      <c r="H151" s="22" t="s">
        <v>35</v>
      </c>
    </row>
    <row r="152" spans="1:8" s="10" customFormat="1" ht="18.95" customHeight="1" thickBot="1">
      <c r="A152" s="32" t="s">
        <v>70</v>
      </c>
      <c r="B152" s="22">
        <v>250</v>
      </c>
      <c r="C152" s="22" t="s">
        <v>36</v>
      </c>
      <c r="D152" s="23" t="s">
        <v>91</v>
      </c>
      <c r="E152" s="23">
        <f>K2</f>
        <v>8</v>
      </c>
      <c r="F152" s="23" t="s">
        <v>93</v>
      </c>
      <c r="G152" s="30">
        <f t="shared" si="11"/>
        <v>2</v>
      </c>
      <c r="H152" s="22" t="s">
        <v>34</v>
      </c>
    </row>
    <row r="153" spans="1:8" s="10" customFormat="1" ht="18.95" customHeight="1" thickBot="1">
      <c r="A153" s="32" t="s">
        <v>71</v>
      </c>
      <c r="B153" s="22">
        <v>150</v>
      </c>
      <c r="C153" s="22" t="s">
        <v>23</v>
      </c>
      <c r="D153" s="23" t="s">
        <v>91</v>
      </c>
      <c r="E153" s="23">
        <f>K2</f>
        <v>8</v>
      </c>
      <c r="F153" s="23" t="s">
        <v>93</v>
      </c>
      <c r="G153" s="30">
        <f t="shared" si="11"/>
        <v>1.2</v>
      </c>
      <c r="H153" s="22" t="s">
        <v>35</v>
      </c>
    </row>
    <row r="154" spans="1:8" s="10" customFormat="1" ht="18.95" customHeight="1" thickBot="1">
      <c r="A154" s="32" t="s">
        <v>71</v>
      </c>
      <c r="B154" s="22">
        <v>250</v>
      </c>
      <c r="C154" s="22" t="s">
        <v>36</v>
      </c>
      <c r="D154" s="23" t="s">
        <v>91</v>
      </c>
      <c r="E154" s="23">
        <f>K2</f>
        <v>8</v>
      </c>
      <c r="F154" s="23" t="s">
        <v>93</v>
      </c>
      <c r="G154" s="30">
        <f t="shared" si="11"/>
        <v>2</v>
      </c>
      <c r="H154" s="22" t="s">
        <v>34</v>
      </c>
    </row>
    <row r="155" spans="1:8" s="10" customFormat="1" ht="18.95" customHeight="1" thickBot="1">
      <c r="A155" s="32" t="s">
        <v>72</v>
      </c>
      <c r="B155" s="22">
        <v>160</v>
      </c>
      <c r="C155" s="22" t="s">
        <v>23</v>
      </c>
      <c r="D155" s="23" t="s">
        <v>91</v>
      </c>
      <c r="E155" s="23">
        <f>K2</f>
        <v>8</v>
      </c>
      <c r="F155" s="23" t="s">
        <v>93</v>
      </c>
      <c r="G155" s="30">
        <f t="shared" si="11"/>
        <v>1.28</v>
      </c>
      <c r="H155" s="22" t="s">
        <v>35</v>
      </c>
    </row>
    <row r="156" spans="1:8" s="10" customFormat="1" ht="18.95" customHeight="1" thickBot="1">
      <c r="A156" s="32" t="s">
        <v>72</v>
      </c>
      <c r="B156" s="22">
        <v>250</v>
      </c>
      <c r="C156" s="22" t="s">
        <v>36</v>
      </c>
      <c r="D156" s="23" t="s">
        <v>91</v>
      </c>
      <c r="E156" s="23">
        <f>K2</f>
        <v>8</v>
      </c>
      <c r="F156" s="23" t="s">
        <v>93</v>
      </c>
      <c r="G156" s="30">
        <f t="shared" si="11"/>
        <v>2</v>
      </c>
      <c r="H156" s="22" t="s">
        <v>34</v>
      </c>
    </row>
    <row r="157" spans="1:8" s="10" customFormat="1" ht="18.95" customHeight="1" thickBot="1">
      <c r="A157" s="32" t="s">
        <v>73</v>
      </c>
      <c r="B157" s="22">
        <v>120</v>
      </c>
      <c r="C157" s="22" t="s">
        <v>23</v>
      </c>
      <c r="D157" s="23" t="s">
        <v>91</v>
      </c>
      <c r="E157" s="23">
        <f>K2</f>
        <v>8</v>
      </c>
      <c r="F157" s="23" t="s">
        <v>93</v>
      </c>
      <c r="G157" s="30">
        <f t="shared" si="11"/>
        <v>0.96</v>
      </c>
      <c r="H157" s="22" t="s">
        <v>35</v>
      </c>
    </row>
    <row r="158" spans="1:8" s="10" customFormat="1" ht="18.95" customHeight="1" thickBot="1">
      <c r="A158" s="32" t="s">
        <v>73</v>
      </c>
      <c r="B158" s="22">
        <v>250</v>
      </c>
      <c r="C158" s="22" t="s">
        <v>36</v>
      </c>
      <c r="D158" s="23" t="s">
        <v>91</v>
      </c>
      <c r="E158" s="23">
        <f>K2</f>
        <v>8</v>
      </c>
      <c r="F158" s="23" t="s">
        <v>93</v>
      </c>
      <c r="G158" s="30">
        <f t="shared" si="11"/>
        <v>2</v>
      </c>
      <c r="H158" s="22" t="s">
        <v>34</v>
      </c>
    </row>
    <row r="159" spans="1:8" s="10" customFormat="1" ht="18.95" customHeight="1" thickBot="1">
      <c r="A159" s="32" t="s">
        <v>74</v>
      </c>
      <c r="B159" s="22">
        <v>190</v>
      </c>
      <c r="C159" s="22" t="s">
        <v>23</v>
      </c>
      <c r="D159" s="23" t="s">
        <v>91</v>
      </c>
      <c r="E159" s="23">
        <f>K2</f>
        <v>8</v>
      </c>
      <c r="F159" s="23" t="s">
        <v>93</v>
      </c>
      <c r="G159" s="30">
        <f t="shared" si="11"/>
        <v>1.52</v>
      </c>
      <c r="H159" s="22" t="s">
        <v>35</v>
      </c>
    </row>
    <row r="160" spans="1:8" s="10" customFormat="1" ht="18.95" customHeight="1" thickBot="1">
      <c r="A160" s="32" t="s">
        <v>74</v>
      </c>
      <c r="B160" s="22">
        <v>250</v>
      </c>
      <c r="C160" s="22" t="s">
        <v>36</v>
      </c>
      <c r="D160" s="23" t="s">
        <v>91</v>
      </c>
      <c r="E160" s="23">
        <f>K2</f>
        <v>8</v>
      </c>
      <c r="F160" s="23" t="s">
        <v>93</v>
      </c>
      <c r="G160" s="30">
        <f t="shared" si="11"/>
        <v>2</v>
      </c>
      <c r="H160" s="22" t="s">
        <v>34</v>
      </c>
    </row>
    <row r="161" spans="1:8" ht="20.100000000000001" customHeight="1" thickBot="1">
      <c r="A161" s="45" t="s">
        <v>75</v>
      </c>
      <c r="B161" s="46"/>
      <c r="C161" s="46"/>
      <c r="D161" s="46"/>
      <c r="E161" s="46"/>
      <c r="F161" s="46"/>
      <c r="G161" s="46"/>
      <c r="H161" s="47"/>
    </row>
    <row r="162" spans="1:8" ht="16.5" thickBot="1">
      <c r="A162" s="45" t="s">
        <v>3</v>
      </c>
      <c r="B162" s="46"/>
      <c r="C162" s="46"/>
      <c r="D162" s="46"/>
      <c r="E162" s="46"/>
      <c r="F162" s="46"/>
      <c r="G162" s="46"/>
      <c r="H162" s="47"/>
    </row>
    <row r="163" spans="1:8" ht="51.75" thickBot="1">
      <c r="A163" s="1" t="s">
        <v>89</v>
      </c>
      <c r="B163" s="1" t="s">
        <v>42</v>
      </c>
      <c r="C163" s="1" t="str">
        <f>+$C$2</f>
        <v>Unité de mesure</v>
      </c>
      <c r="D163" s="2" t="s">
        <v>91</v>
      </c>
      <c r="E163" s="1" t="s">
        <v>40</v>
      </c>
      <c r="F163" s="2" t="s">
        <v>93</v>
      </c>
      <c r="G163" s="3" t="s">
        <v>43</v>
      </c>
      <c r="H163" s="12" t="str">
        <f>+$H$2</f>
        <v>Unité de mesure</v>
      </c>
    </row>
    <row r="164" spans="1:8" s="10" customFormat="1" ht="19.5" customHeight="1" thickBot="1">
      <c r="A164" s="32" t="s">
        <v>77</v>
      </c>
      <c r="B164" s="22">
        <v>180</v>
      </c>
      <c r="C164" s="22" t="s">
        <v>23</v>
      </c>
      <c r="D164" s="23" t="s">
        <v>91</v>
      </c>
      <c r="E164" s="23">
        <f>K2</f>
        <v>8</v>
      </c>
      <c r="F164" s="23" t="s">
        <v>93</v>
      </c>
      <c r="G164" s="30">
        <f t="shared" ref="G164:G201" si="12">+B164*E164/1000</f>
        <v>1.44</v>
      </c>
      <c r="H164" s="22" t="s">
        <v>35</v>
      </c>
    </row>
    <row r="165" spans="1:8" s="10" customFormat="1" ht="19.5" customHeight="1" thickBot="1">
      <c r="A165" s="32" t="s">
        <v>77</v>
      </c>
      <c r="B165" s="22">
        <v>250</v>
      </c>
      <c r="C165" s="22" t="s">
        <v>36</v>
      </c>
      <c r="D165" s="23" t="s">
        <v>91</v>
      </c>
      <c r="E165" s="23">
        <f>K2</f>
        <v>8</v>
      </c>
      <c r="F165" s="23" t="s">
        <v>93</v>
      </c>
      <c r="G165" s="30">
        <f t="shared" si="12"/>
        <v>2</v>
      </c>
      <c r="H165" s="22" t="s">
        <v>34</v>
      </c>
    </row>
    <row r="166" spans="1:8" s="10" customFormat="1" ht="19.5" customHeight="1" thickBot="1">
      <c r="A166" s="32" t="s">
        <v>78</v>
      </c>
      <c r="B166" s="22">
        <v>100</v>
      </c>
      <c r="C166" s="22" t="s">
        <v>23</v>
      </c>
      <c r="D166" s="23" t="s">
        <v>91</v>
      </c>
      <c r="E166" s="23">
        <f>K2</f>
        <v>8</v>
      </c>
      <c r="F166" s="23" t="s">
        <v>93</v>
      </c>
      <c r="G166" s="30">
        <f t="shared" si="12"/>
        <v>0.8</v>
      </c>
      <c r="H166" s="22" t="s">
        <v>35</v>
      </c>
    </row>
    <row r="167" spans="1:8" s="10" customFormat="1" ht="19.5" customHeight="1" thickBot="1">
      <c r="A167" s="32" t="s">
        <v>78</v>
      </c>
      <c r="B167" s="22">
        <v>250</v>
      </c>
      <c r="C167" s="22" t="s">
        <v>36</v>
      </c>
      <c r="D167" s="23" t="s">
        <v>91</v>
      </c>
      <c r="E167" s="23">
        <f>K2</f>
        <v>8</v>
      </c>
      <c r="F167" s="23" t="s">
        <v>93</v>
      </c>
      <c r="G167" s="30">
        <f t="shared" si="12"/>
        <v>2</v>
      </c>
      <c r="H167" s="22" t="s">
        <v>34</v>
      </c>
    </row>
    <row r="168" spans="1:8" s="10" customFormat="1" ht="32.25" thickBot="1">
      <c r="A168" s="32" t="s">
        <v>79</v>
      </c>
      <c r="B168" s="22">
        <v>140</v>
      </c>
      <c r="C168" s="22" t="s">
        <v>23</v>
      </c>
      <c r="D168" s="23" t="s">
        <v>91</v>
      </c>
      <c r="E168" s="23">
        <f>K2</f>
        <v>8</v>
      </c>
      <c r="F168" s="23" t="s">
        <v>93</v>
      </c>
      <c r="G168" s="30">
        <f t="shared" si="12"/>
        <v>1.1200000000000001</v>
      </c>
      <c r="H168" s="22" t="s">
        <v>35</v>
      </c>
    </row>
    <row r="169" spans="1:8" s="10" customFormat="1" ht="32.25" thickBot="1">
      <c r="A169" s="32" t="s">
        <v>79</v>
      </c>
      <c r="B169" s="22">
        <v>250</v>
      </c>
      <c r="C169" s="22" t="s">
        <v>36</v>
      </c>
      <c r="D169" s="23" t="s">
        <v>91</v>
      </c>
      <c r="E169" s="23">
        <f>K2</f>
        <v>8</v>
      </c>
      <c r="F169" s="23" t="s">
        <v>93</v>
      </c>
      <c r="G169" s="30">
        <f t="shared" si="12"/>
        <v>2</v>
      </c>
      <c r="H169" s="22" t="s">
        <v>34</v>
      </c>
    </row>
    <row r="170" spans="1:8" s="10" customFormat="1" ht="19.5" customHeight="1" thickBot="1">
      <c r="A170" s="32" t="s">
        <v>80</v>
      </c>
      <c r="B170" s="22">
        <v>150</v>
      </c>
      <c r="C170" s="22" t="s">
        <v>23</v>
      </c>
      <c r="D170" s="23" t="s">
        <v>91</v>
      </c>
      <c r="E170" s="23">
        <f>K2</f>
        <v>8</v>
      </c>
      <c r="F170" s="23" t="s">
        <v>93</v>
      </c>
      <c r="G170" s="30">
        <f t="shared" si="12"/>
        <v>1.2</v>
      </c>
      <c r="H170" s="22" t="s">
        <v>35</v>
      </c>
    </row>
    <row r="171" spans="1:8" s="10" customFormat="1" ht="19.5" customHeight="1" thickBot="1">
      <c r="A171" s="32" t="s">
        <v>80</v>
      </c>
      <c r="B171" s="22">
        <v>250</v>
      </c>
      <c r="C171" s="22" t="s">
        <v>36</v>
      </c>
      <c r="D171" s="23" t="s">
        <v>91</v>
      </c>
      <c r="E171" s="23">
        <f>K2</f>
        <v>8</v>
      </c>
      <c r="F171" s="23" t="s">
        <v>93</v>
      </c>
      <c r="G171" s="30">
        <f t="shared" si="12"/>
        <v>2</v>
      </c>
      <c r="H171" s="22" t="s">
        <v>34</v>
      </c>
    </row>
    <row r="172" spans="1:8" s="10" customFormat="1" ht="19.5" customHeight="1" thickBot="1">
      <c r="A172" s="32" t="s">
        <v>82</v>
      </c>
      <c r="B172" s="22">
        <v>140</v>
      </c>
      <c r="C172" s="22" t="s">
        <v>23</v>
      </c>
      <c r="D172" s="23" t="s">
        <v>91</v>
      </c>
      <c r="E172" s="23">
        <f>K2</f>
        <v>8</v>
      </c>
      <c r="F172" s="23" t="s">
        <v>93</v>
      </c>
      <c r="G172" s="30">
        <f t="shared" si="12"/>
        <v>1.1200000000000001</v>
      </c>
      <c r="H172" s="22" t="s">
        <v>35</v>
      </c>
    </row>
    <row r="173" spans="1:8" s="10" customFormat="1" ht="19.5" customHeight="1" thickBot="1">
      <c r="A173" s="32" t="s">
        <v>82</v>
      </c>
      <c r="B173" s="22">
        <v>250</v>
      </c>
      <c r="C173" s="22" t="s">
        <v>36</v>
      </c>
      <c r="D173" s="23" t="s">
        <v>91</v>
      </c>
      <c r="E173" s="23">
        <f>K2</f>
        <v>8</v>
      </c>
      <c r="F173" s="23" t="s">
        <v>93</v>
      </c>
      <c r="G173" s="30">
        <f t="shared" si="12"/>
        <v>2</v>
      </c>
      <c r="H173" s="22" t="s">
        <v>34</v>
      </c>
    </row>
    <row r="174" spans="1:8" s="10" customFormat="1" ht="19.5" customHeight="1" thickBot="1">
      <c r="A174" s="32" t="s">
        <v>81</v>
      </c>
      <c r="B174" s="22">
        <v>180</v>
      </c>
      <c r="C174" s="22" t="s">
        <v>23</v>
      </c>
      <c r="D174" s="23" t="s">
        <v>91</v>
      </c>
      <c r="E174" s="23">
        <f>K2</f>
        <v>8</v>
      </c>
      <c r="F174" s="23" t="s">
        <v>93</v>
      </c>
      <c r="G174" s="30">
        <f t="shared" si="12"/>
        <v>1.44</v>
      </c>
      <c r="H174" s="22" t="s">
        <v>35</v>
      </c>
    </row>
    <row r="175" spans="1:8" s="10" customFormat="1" ht="19.5" customHeight="1" thickBot="1">
      <c r="A175" s="32" t="s">
        <v>81</v>
      </c>
      <c r="B175" s="22">
        <v>250</v>
      </c>
      <c r="C175" s="22" t="s">
        <v>36</v>
      </c>
      <c r="D175" s="23" t="s">
        <v>91</v>
      </c>
      <c r="E175" s="23">
        <f>K2</f>
        <v>8</v>
      </c>
      <c r="F175" s="23" t="s">
        <v>93</v>
      </c>
      <c r="G175" s="30">
        <f t="shared" si="12"/>
        <v>2</v>
      </c>
      <c r="H175" s="22" t="s">
        <v>34</v>
      </c>
    </row>
    <row r="176" spans="1:8" s="10" customFormat="1" ht="19.5" customHeight="1" thickBot="1">
      <c r="A176" s="32" t="s">
        <v>83</v>
      </c>
      <c r="B176" s="22">
        <v>140</v>
      </c>
      <c r="C176" s="22" t="s">
        <v>23</v>
      </c>
      <c r="D176" s="23" t="s">
        <v>91</v>
      </c>
      <c r="E176" s="23">
        <f>K2</f>
        <v>8</v>
      </c>
      <c r="F176" s="23" t="s">
        <v>93</v>
      </c>
      <c r="G176" s="30">
        <f t="shared" si="12"/>
        <v>1.1200000000000001</v>
      </c>
      <c r="H176" s="22" t="s">
        <v>35</v>
      </c>
    </row>
    <row r="177" spans="1:8" s="10" customFormat="1" ht="19.5" customHeight="1" thickBot="1">
      <c r="A177" s="32" t="s">
        <v>83</v>
      </c>
      <c r="B177" s="22">
        <v>250</v>
      </c>
      <c r="C177" s="22" t="s">
        <v>36</v>
      </c>
      <c r="D177" s="23" t="s">
        <v>91</v>
      </c>
      <c r="E177" s="23">
        <f>K2</f>
        <v>8</v>
      </c>
      <c r="F177" s="23" t="s">
        <v>93</v>
      </c>
      <c r="G177" s="30">
        <f t="shared" si="12"/>
        <v>2</v>
      </c>
      <c r="H177" s="22" t="s">
        <v>34</v>
      </c>
    </row>
    <row r="178" spans="1:8" s="10" customFormat="1" ht="19.5" customHeight="1" thickBot="1">
      <c r="A178" s="32" t="s">
        <v>84</v>
      </c>
      <c r="B178" s="22">
        <v>160</v>
      </c>
      <c r="C178" s="22" t="s">
        <v>23</v>
      </c>
      <c r="D178" s="23" t="s">
        <v>91</v>
      </c>
      <c r="E178" s="23">
        <f>K2</f>
        <v>8</v>
      </c>
      <c r="F178" s="23" t="s">
        <v>93</v>
      </c>
      <c r="G178" s="30">
        <f t="shared" si="12"/>
        <v>1.28</v>
      </c>
      <c r="H178" s="22" t="s">
        <v>35</v>
      </c>
    </row>
    <row r="179" spans="1:8" s="10" customFormat="1" ht="19.5" customHeight="1" thickBot="1">
      <c r="A179" s="32" t="s">
        <v>84</v>
      </c>
      <c r="B179" s="22">
        <v>250</v>
      </c>
      <c r="C179" s="22" t="s">
        <v>36</v>
      </c>
      <c r="D179" s="23" t="s">
        <v>91</v>
      </c>
      <c r="E179" s="23">
        <f>K2</f>
        <v>8</v>
      </c>
      <c r="F179" s="23" t="s">
        <v>93</v>
      </c>
      <c r="G179" s="30">
        <f t="shared" si="12"/>
        <v>2</v>
      </c>
      <c r="H179" s="22" t="s">
        <v>34</v>
      </c>
    </row>
    <row r="180" spans="1:8" s="10" customFormat="1" ht="19.5" customHeight="1" thickBot="1">
      <c r="A180" s="32" t="s">
        <v>85</v>
      </c>
      <c r="B180" s="22">
        <v>140</v>
      </c>
      <c r="C180" s="22" t="s">
        <v>23</v>
      </c>
      <c r="D180" s="23" t="s">
        <v>91</v>
      </c>
      <c r="E180" s="23">
        <f>K2</f>
        <v>8</v>
      </c>
      <c r="F180" s="23" t="s">
        <v>93</v>
      </c>
      <c r="G180" s="30">
        <f t="shared" si="12"/>
        <v>1.1200000000000001</v>
      </c>
      <c r="H180" s="22" t="s">
        <v>35</v>
      </c>
    </row>
    <row r="181" spans="1:8" s="10" customFormat="1" ht="19.5" customHeight="1" thickBot="1">
      <c r="A181" s="32" t="s">
        <v>85</v>
      </c>
      <c r="B181" s="22">
        <v>250</v>
      </c>
      <c r="C181" s="22" t="s">
        <v>36</v>
      </c>
      <c r="D181" s="23" t="s">
        <v>91</v>
      </c>
      <c r="E181" s="23">
        <f>K2</f>
        <v>8</v>
      </c>
      <c r="F181" s="23" t="s">
        <v>93</v>
      </c>
      <c r="G181" s="30">
        <f t="shared" si="12"/>
        <v>2</v>
      </c>
      <c r="H181" s="22" t="s">
        <v>34</v>
      </c>
    </row>
    <row r="182" spans="1:8" s="10" customFormat="1" ht="19.5" customHeight="1" thickBot="1">
      <c r="A182" s="32" t="s">
        <v>86</v>
      </c>
      <c r="B182" s="22">
        <v>140</v>
      </c>
      <c r="C182" s="22" t="s">
        <v>23</v>
      </c>
      <c r="D182" s="23" t="s">
        <v>91</v>
      </c>
      <c r="E182" s="23">
        <f>K2</f>
        <v>8</v>
      </c>
      <c r="F182" s="23" t="s">
        <v>93</v>
      </c>
      <c r="G182" s="30">
        <f t="shared" si="12"/>
        <v>1.1200000000000001</v>
      </c>
      <c r="H182" s="22" t="s">
        <v>35</v>
      </c>
    </row>
    <row r="183" spans="1:8" s="10" customFormat="1" ht="19.5" customHeight="1" thickBot="1">
      <c r="A183" s="32" t="s">
        <v>86</v>
      </c>
      <c r="B183" s="22">
        <v>250</v>
      </c>
      <c r="C183" s="22" t="s">
        <v>36</v>
      </c>
      <c r="D183" s="23" t="s">
        <v>91</v>
      </c>
      <c r="E183" s="23">
        <f>K2</f>
        <v>8</v>
      </c>
      <c r="F183" s="23" t="s">
        <v>93</v>
      </c>
      <c r="G183" s="30">
        <f t="shared" si="12"/>
        <v>2</v>
      </c>
      <c r="H183" s="22" t="s">
        <v>34</v>
      </c>
    </row>
    <row r="184" spans="1:8" s="10" customFormat="1" ht="19.5" customHeight="1" thickBot="1">
      <c r="A184" s="32" t="s">
        <v>87</v>
      </c>
      <c r="B184" s="22">
        <v>170</v>
      </c>
      <c r="C184" s="22" t="s">
        <v>23</v>
      </c>
      <c r="D184" s="23" t="s">
        <v>91</v>
      </c>
      <c r="E184" s="23">
        <f>K2</f>
        <v>8</v>
      </c>
      <c r="F184" s="23" t="s">
        <v>93</v>
      </c>
      <c r="G184" s="30">
        <f t="shared" si="12"/>
        <v>1.36</v>
      </c>
      <c r="H184" s="22" t="s">
        <v>35</v>
      </c>
    </row>
    <row r="185" spans="1:8" s="10" customFormat="1" ht="19.5" customHeight="1" thickBot="1">
      <c r="A185" s="32" t="s">
        <v>87</v>
      </c>
      <c r="B185" s="22">
        <v>250</v>
      </c>
      <c r="C185" s="22" t="s">
        <v>36</v>
      </c>
      <c r="D185" s="23" t="s">
        <v>91</v>
      </c>
      <c r="E185" s="23">
        <f>K2</f>
        <v>8</v>
      </c>
      <c r="F185" s="23" t="s">
        <v>93</v>
      </c>
      <c r="G185" s="30">
        <f t="shared" si="12"/>
        <v>2</v>
      </c>
      <c r="H185" s="22" t="s">
        <v>34</v>
      </c>
    </row>
    <row r="186" spans="1:8" s="10" customFormat="1" ht="19.5" customHeight="1" thickBot="1">
      <c r="A186" s="32" t="s">
        <v>9</v>
      </c>
      <c r="B186" s="22">
        <v>170</v>
      </c>
      <c r="C186" s="22" t="s">
        <v>23</v>
      </c>
      <c r="D186" s="23" t="s">
        <v>91</v>
      </c>
      <c r="E186" s="23">
        <f>K2</f>
        <v>8</v>
      </c>
      <c r="F186" s="23" t="s">
        <v>93</v>
      </c>
      <c r="G186" s="30">
        <f t="shared" si="12"/>
        <v>1.36</v>
      </c>
      <c r="H186" s="22" t="s">
        <v>35</v>
      </c>
    </row>
    <row r="187" spans="1:8" s="10" customFormat="1" ht="19.5" customHeight="1" thickBot="1">
      <c r="A187" s="32" t="s">
        <v>9</v>
      </c>
      <c r="B187" s="22">
        <v>250</v>
      </c>
      <c r="C187" s="22" t="s">
        <v>36</v>
      </c>
      <c r="D187" s="23" t="s">
        <v>91</v>
      </c>
      <c r="E187" s="23">
        <f>K2</f>
        <v>8</v>
      </c>
      <c r="F187" s="23" t="s">
        <v>93</v>
      </c>
      <c r="G187" s="30">
        <f t="shared" si="12"/>
        <v>2</v>
      </c>
      <c r="H187" s="22" t="s">
        <v>34</v>
      </c>
    </row>
    <row r="188" spans="1:8" s="10" customFormat="1" ht="19.5" customHeight="1" thickBot="1">
      <c r="A188" s="32" t="s">
        <v>10</v>
      </c>
      <c r="B188" s="22">
        <v>120</v>
      </c>
      <c r="C188" s="22" t="s">
        <v>23</v>
      </c>
      <c r="D188" s="23" t="s">
        <v>91</v>
      </c>
      <c r="E188" s="23">
        <f>K2</f>
        <v>8</v>
      </c>
      <c r="F188" s="23" t="s">
        <v>93</v>
      </c>
      <c r="G188" s="30">
        <f t="shared" si="12"/>
        <v>0.96</v>
      </c>
      <c r="H188" s="22" t="s">
        <v>35</v>
      </c>
    </row>
    <row r="189" spans="1:8" s="10" customFormat="1" ht="19.5" customHeight="1" thickBot="1">
      <c r="A189" s="32" t="s">
        <v>10</v>
      </c>
      <c r="B189" s="22">
        <v>250</v>
      </c>
      <c r="C189" s="22" t="s">
        <v>36</v>
      </c>
      <c r="D189" s="23" t="s">
        <v>91</v>
      </c>
      <c r="E189" s="23">
        <f>K2</f>
        <v>8</v>
      </c>
      <c r="F189" s="23" t="s">
        <v>93</v>
      </c>
      <c r="G189" s="30">
        <f t="shared" si="12"/>
        <v>2</v>
      </c>
      <c r="H189" s="22" t="s">
        <v>34</v>
      </c>
    </row>
    <row r="190" spans="1:8" s="10" customFormat="1" ht="19.5" customHeight="1" thickBot="1">
      <c r="A190" s="32" t="s">
        <v>11</v>
      </c>
      <c r="B190" s="22">
        <v>150</v>
      </c>
      <c r="C190" s="22" t="s">
        <v>23</v>
      </c>
      <c r="D190" s="23" t="s">
        <v>91</v>
      </c>
      <c r="E190" s="23">
        <f>K2</f>
        <v>8</v>
      </c>
      <c r="F190" s="23" t="s">
        <v>93</v>
      </c>
      <c r="G190" s="30">
        <f t="shared" si="12"/>
        <v>1.2</v>
      </c>
      <c r="H190" s="22" t="s">
        <v>35</v>
      </c>
    </row>
    <row r="191" spans="1:8" s="10" customFormat="1" ht="19.5" customHeight="1" thickBot="1">
      <c r="A191" s="32" t="s">
        <v>11</v>
      </c>
      <c r="B191" s="22">
        <v>250</v>
      </c>
      <c r="C191" s="22" t="s">
        <v>36</v>
      </c>
      <c r="D191" s="23" t="s">
        <v>91</v>
      </c>
      <c r="E191" s="23">
        <f>K2</f>
        <v>8</v>
      </c>
      <c r="F191" s="23" t="s">
        <v>93</v>
      </c>
      <c r="G191" s="30">
        <f t="shared" si="12"/>
        <v>2</v>
      </c>
      <c r="H191" s="22" t="s">
        <v>34</v>
      </c>
    </row>
    <row r="192" spans="1:8" s="10" customFormat="1" ht="19.5" customHeight="1" thickBot="1">
      <c r="A192" s="32" t="s">
        <v>12</v>
      </c>
      <c r="B192" s="22">
        <v>150</v>
      </c>
      <c r="C192" s="22" t="s">
        <v>23</v>
      </c>
      <c r="D192" s="23" t="s">
        <v>91</v>
      </c>
      <c r="E192" s="23">
        <f>K2</f>
        <v>8</v>
      </c>
      <c r="F192" s="23" t="s">
        <v>93</v>
      </c>
      <c r="G192" s="30">
        <f t="shared" si="12"/>
        <v>1.2</v>
      </c>
      <c r="H192" s="22" t="s">
        <v>35</v>
      </c>
    </row>
    <row r="193" spans="1:8" s="10" customFormat="1" ht="19.5" customHeight="1" thickBot="1">
      <c r="A193" s="32" t="s">
        <v>12</v>
      </c>
      <c r="B193" s="22">
        <v>250</v>
      </c>
      <c r="C193" s="22" t="s">
        <v>36</v>
      </c>
      <c r="D193" s="23" t="s">
        <v>91</v>
      </c>
      <c r="E193" s="23">
        <f>K2</f>
        <v>8</v>
      </c>
      <c r="F193" s="23" t="s">
        <v>93</v>
      </c>
      <c r="G193" s="30">
        <f t="shared" si="12"/>
        <v>2</v>
      </c>
      <c r="H193" s="22" t="s">
        <v>34</v>
      </c>
    </row>
    <row r="194" spans="1:8" s="10" customFormat="1" ht="19.5" customHeight="1" thickBot="1">
      <c r="A194" s="32" t="s">
        <v>15</v>
      </c>
      <c r="B194" s="22">
        <v>180</v>
      </c>
      <c r="C194" s="22" t="s">
        <v>23</v>
      </c>
      <c r="D194" s="23" t="s">
        <v>91</v>
      </c>
      <c r="E194" s="23">
        <f>K2</f>
        <v>8</v>
      </c>
      <c r="F194" s="23" t="s">
        <v>93</v>
      </c>
      <c r="G194" s="30">
        <f t="shared" si="12"/>
        <v>1.44</v>
      </c>
      <c r="H194" s="22" t="s">
        <v>35</v>
      </c>
    </row>
    <row r="195" spans="1:8" s="10" customFormat="1" ht="19.5" customHeight="1" thickBot="1">
      <c r="A195" s="32" t="s">
        <v>15</v>
      </c>
      <c r="B195" s="22">
        <v>250</v>
      </c>
      <c r="C195" s="22" t="s">
        <v>36</v>
      </c>
      <c r="D195" s="23" t="s">
        <v>91</v>
      </c>
      <c r="E195" s="23">
        <f>K2</f>
        <v>8</v>
      </c>
      <c r="F195" s="23" t="s">
        <v>93</v>
      </c>
      <c r="G195" s="30">
        <f t="shared" si="12"/>
        <v>2</v>
      </c>
      <c r="H195" s="22" t="s">
        <v>34</v>
      </c>
    </row>
    <row r="196" spans="1:8" s="10" customFormat="1" ht="19.5" customHeight="1" thickBot="1">
      <c r="A196" s="32" t="s">
        <v>13</v>
      </c>
      <c r="B196" s="22">
        <v>150</v>
      </c>
      <c r="C196" s="22" t="s">
        <v>23</v>
      </c>
      <c r="D196" s="23" t="s">
        <v>91</v>
      </c>
      <c r="E196" s="23">
        <f>K2</f>
        <v>8</v>
      </c>
      <c r="F196" s="23" t="s">
        <v>93</v>
      </c>
      <c r="G196" s="30">
        <f t="shared" si="12"/>
        <v>1.2</v>
      </c>
      <c r="H196" s="22" t="s">
        <v>35</v>
      </c>
    </row>
    <row r="197" spans="1:8" s="10" customFormat="1" ht="19.5" customHeight="1" thickBot="1">
      <c r="A197" s="32" t="s">
        <v>13</v>
      </c>
      <c r="B197" s="22">
        <v>250</v>
      </c>
      <c r="C197" s="22" t="s">
        <v>36</v>
      </c>
      <c r="D197" s="23" t="s">
        <v>91</v>
      </c>
      <c r="E197" s="23">
        <f>K2</f>
        <v>8</v>
      </c>
      <c r="F197" s="23" t="s">
        <v>93</v>
      </c>
      <c r="G197" s="30">
        <f t="shared" si="12"/>
        <v>2</v>
      </c>
      <c r="H197" s="22" t="s">
        <v>34</v>
      </c>
    </row>
    <row r="198" spans="1:8" s="10" customFormat="1" ht="19.5" customHeight="1" thickBot="1">
      <c r="A198" s="32" t="s">
        <v>14</v>
      </c>
      <c r="B198" s="22">
        <v>150</v>
      </c>
      <c r="C198" s="22" t="s">
        <v>23</v>
      </c>
      <c r="D198" s="23" t="s">
        <v>91</v>
      </c>
      <c r="E198" s="23">
        <f>K2</f>
        <v>8</v>
      </c>
      <c r="F198" s="23" t="s">
        <v>93</v>
      </c>
      <c r="G198" s="30">
        <f t="shared" si="12"/>
        <v>1.2</v>
      </c>
      <c r="H198" s="22" t="s">
        <v>35</v>
      </c>
    </row>
    <row r="199" spans="1:8" s="10" customFormat="1" ht="19.5" customHeight="1" thickBot="1">
      <c r="A199" s="32" t="s">
        <v>14</v>
      </c>
      <c r="B199" s="22">
        <v>250</v>
      </c>
      <c r="C199" s="22" t="s">
        <v>36</v>
      </c>
      <c r="D199" s="23" t="s">
        <v>91</v>
      </c>
      <c r="E199" s="23">
        <f>K2</f>
        <v>8</v>
      </c>
      <c r="F199" s="23" t="s">
        <v>93</v>
      </c>
      <c r="G199" s="30">
        <f t="shared" si="12"/>
        <v>2</v>
      </c>
      <c r="H199" s="22" t="s">
        <v>34</v>
      </c>
    </row>
    <row r="200" spans="1:8" s="10" customFormat="1" ht="19.5" customHeight="1" thickBot="1">
      <c r="A200" s="32" t="s">
        <v>16</v>
      </c>
      <c r="B200" s="22">
        <v>150</v>
      </c>
      <c r="C200" s="22" t="s">
        <v>23</v>
      </c>
      <c r="D200" s="23" t="s">
        <v>91</v>
      </c>
      <c r="E200" s="23">
        <f>K2</f>
        <v>8</v>
      </c>
      <c r="F200" s="23" t="s">
        <v>93</v>
      </c>
      <c r="G200" s="30">
        <f t="shared" si="12"/>
        <v>1.2</v>
      </c>
      <c r="H200" s="22" t="s">
        <v>35</v>
      </c>
    </row>
    <row r="201" spans="1:8" s="10" customFormat="1" ht="19.5" customHeight="1" thickBot="1">
      <c r="A201" s="32" t="s">
        <v>16</v>
      </c>
      <c r="B201" s="22">
        <v>250</v>
      </c>
      <c r="C201" s="22" t="s">
        <v>36</v>
      </c>
      <c r="D201" s="23" t="s">
        <v>91</v>
      </c>
      <c r="E201" s="23">
        <f>K2</f>
        <v>8</v>
      </c>
      <c r="F201" s="23" t="s">
        <v>93</v>
      </c>
      <c r="G201" s="30">
        <f t="shared" si="12"/>
        <v>2</v>
      </c>
      <c r="H201" s="22" t="s">
        <v>34</v>
      </c>
    </row>
    <row r="202" spans="1:8" ht="15.75">
      <c r="A202" s="55" t="s">
        <v>37</v>
      </c>
      <c r="B202" s="55"/>
      <c r="C202" s="55"/>
      <c r="D202" s="55"/>
      <c r="E202" s="55"/>
      <c r="F202" s="55"/>
      <c r="G202" s="55"/>
      <c r="H202" s="55"/>
    </row>
    <row r="203" spans="1:8" ht="33" customHeight="1">
      <c r="A203" s="56" t="s">
        <v>4</v>
      </c>
      <c r="B203" s="56"/>
      <c r="C203" s="56"/>
      <c r="D203" s="56"/>
      <c r="E203" s="56"/>
      <c r="F203" s="56"/>
      <c r="G203" s="56"/>
      <c r="H203" s="56"/>
    </row>
    <row r="204" spans="1:8" ht="15" customHeight="1"/>
    <row r="205" spans="1:8">
      <c r="A205" s="6"/>
    </row>
    <row r="206" spans="1:8">
      <c r="A206" s="9" t="s">
        <v>17</v>
      </c>
    </row>
    <row r="207" spans="1:8" ht="11.25" customHeight="1">
      <c r="A207" s="21"/>
    </row>
    <row r="208" spans="1:8">
      <c r="A208" s="6" t="s">
        <v>30</v>
      </c>
    </row>
    <row r="209" spans="1:8">
      <c r="A209" s="9" t="s">
        <v>31</v>
      </c>
    </row>
    <row r="210" spans="1:8" ht="9.75" customHeight="1">
      <c r="A210" s="21"/>
    </row>
    <row r="211" spans="1:8">
      <c r="A211" t="s">
        <v>29</v>
      </c>
    </row>
    <row r="212" spans="1:8" ht="10.5" customHeight="1">
      <c r="A212" s="44" t="s">
        <v>32</v>
      </c>
      <c r="B212" s="44"/>
      <c r="C212" s="44"/>
      <c r="D212" s="44"/>
      <c r="E212" s="44"/>
      <c r="F212" s="44"/>
      <c r="G212" s="44"/>
      <c r="H212" s="44"/>
    </row>
    <row r="214" spans="1:8">
      <c r="A214" s="6" t="s">
        <v>18</v>
      </c>
    </row>
    <row r="215" spans="1:8">
      <c r="A215" s="11"/>
    </row>
    <row r="216" spans="1:8">
      <c r="A216" s="56" t="s">
        <v>19</v>
      </c>
      <c r="B216" s="56"/>
      <c r="C216" s="56"/>
      <c r="D216" s="56"/>
      <c r="E216" s="56"/>
      <c r="F216" s="56"/>
      <c r="G216" s="56"/>
      <c r="H216" s="56"/>
    </row>
    <row r="217" spans="1:8">
      <c r="A217" s="56"/>
      <c r="B217" s="56"/>
      <c r="C217" s="56"/>
      <c r="D217" s="56"/>
      <c r="E217" s="56"/>
      <c r="F217" s="56"/>
      <c r="G217" s="56"/>
      <c r="H217" s="56"/>
    </row>
  </sheetData>
  <protectedRanges>
    <protectedRange sqref="E164:E201" name="Plage10"/>
    <protectedRange sqref="E121:E160" name="Plage9"/>
    <protectedRange sqref="E79:E117" name="Plage8"/>
    <protectedRange sqref="E54:E75" name="Plage7"/>
    <protectedRange sqref="E43:E50" name="Plage6"/>
    <protectedRange sqref="E38:E39" name="Plage5"/>
    <protectedRange sqref="E26:E35" name="Plage4"/>
    <protectedRange sqref="E20:E22" name="Plage3"/>
    <protectedRange sqref="E13:E16" name="Plage2"/>
    <protectedRange sqref="E3:E9" name="Plage1"/>
  </protectedRanges>
  <mergeCells count="17">
    <mergeCell ref="A1:H1"/>
    <mergeCell ref="A11:H11"/>
    <mergeCell ref="A18:H18"/>
    <mergeCell ref="A24:H24"/>
    <mergeCell ref="A41:H41"/>
    <mergeCell ref="A36:H36"/>
    <mergeCell ref="A216:H217"/>
    <mergeCell ref="A202:H202"/>
    <mergeCell ref="A212:H212"/>
    <mergeCell ref="A162:H162"/>
    <mergeCell ref="A203:H203"/>
    <mergeCell ref="A161:H161"/>
    <mergeCell ref="A52:H52"/>
    <mergeCell ref="A76:H76"/>
    <mergeCell ref="A77:H77"/>
    <mergeCell ref="A118:H118"/>
    <mergeCell ref="A119:H119"/>
  </mergeCells>
  <phoneticPr fontId="18" type="noConversion"/>
  <hyperlinks>
    <hyperlink ref="A209" r:id="rId1"/>
    <hyperlink ref="A212" r:id="rId2"/>
  </hyperlinks>
  <pageMargins left="0.31496062992125984" right="0.31496062992125984" top="0.51181102362204722" bottom="0.35433070866141736" header="0.31496062992125984" footer="0.31496062992125984"/>
  <headerFooter>
    <oddHeader xml:space="preserve">&amp;CQUANTITÉ D'ALIMENTS TOTALE À UTILISER À CHAQUE REPAS POUR LES ADULTES MANGEURS
</oddHeader>
    <oddFooter>&amp;R&amp;P DE &amp;N</oddFooter>
  </headerFooter>
  <rowBreaks count="5" manualBreakCount="5">
    <brk id="35" max="16383" man="1"/>
    <brk id="75" max="16383" man="1"/>
    <brk id="117" max="16383" man="1"/>
    <brk id="160" max="16383" man="1"/>
    <brk id="201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Sommaire</vt:lpstr>
      <vt:lpstr>Enfants</vt:lpstr>
      <vt:lpstr>Adultes</vt:lpstr>
      <vt:lpstr>Feuil1</vt:lpstr>
      <vt:lpstr>Adultes!Zone_d_impression</vt:lpstr>
      <vt:lpstr>Enfants!Zone_d_impression</vt:lpstr>
      <vt:lpstr>Sommaire!Zone_d_impression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Flageole</dc:creator>
  <cp:lastModifiedBy>philippe grand</cp:lastModifiedBy>
  <cp:lastPrinted>2013-05-03T18:41:52Z</cp:lastPrinted>
  <dcterms:created xsi:type="dcterms:W3CDTF">2013-04-03T13:49:25Z</dcterms:created>
  <dcterms:modified xsi:type="dcterms:W3CDTF">2017-05-02T16:45:50Z</dcterms:modified>
</cp:coreProperties>
</file>